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natin.pailodze\Desktop\"/>
    </mc:Choice>
  </mc:AlternateContent>
  <bookViews>
    <workbookView xWindow="0" yWindow="0" windowWidth="15345" windowHeight="4545" tabRatio="926" firstSheet="1" activeTab="3"/>
  </bookViews>
  <sheets>
    <sheet name="2020 შემდგარი ტენდერები" sheetId="17" r:id="rId1"/>
    <sheet name="2020 წლის შეწყვეტილი" sheetId="12" r:id="rId2"/>
    <sheet name="2020 წლის უარყოფითი შედეგით დას" sheetId="13" r:id="rId3"/>
    <sheet name="2020 წელი არშემდგარი ტენდერები" sheetId="1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7" l="1"/>
  <c r="H35" i="17" l="1"/>
  <c r="H36" i="17"/>
  <c r="H37" i="17"/>
  <c r="H38" i="17"/>
  <c r="H39" i="17"/>
  <c r="H40" i="17"/>
  <c r="H41" i="17"/>
  <c r="H34" i="17"/>
  <c r="H30" i="17" l="1"/>
  <c r="H31" i="17"/>
  <c r="H32" i="17"/>
  <c r="H33" i="17"/>
  <c r="H29" i="17"/>
  <c r="H22" i="17" l="1"/>
  <c r="H7" i="17" l="1"/>
  <c r="H6" i="17"/>
  <c r="H5" i="17"/>
  <c r="H24" i="17"/>
  <c r="H25" i="17"/>
  <c r="H26" i="17"/>
  <c r="H27" i="17"/>
  <c r="H28" i="17"/>
  <c r="H23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</calcChain>
</file>

<file path=xl/sharedStrings.xml><?xml version="1.0" encoding="utf-8"?>
<sst xmlns="http://schemas.openxmlformats.org/spreadsheetml/2006/main" count="539" uniqueCount="352">
  <si>
    <t>tenderiT gaTvaliswinebuli Tanxa</t>
  </si>
  <si>
    <t>dafinansebis wyaro</t>
  </si>
  <si>
    <t>Sesyidvis tipi</t>
  </si>
  <si>
    <t>#</t>
  </si>
  <si>
    <t>CPV</t>
  </si>
  <si>
    <t>tenderis dawyebis da dasrulebis TariRi</t>
  </si>
  <si>
    <t xml:space="preserve">tenderiს შეწყვეტის თარიღი </t>
  </si>
  <si>
    <t>71300000 - საინჟინრო მომსახურებები</t>
  </si>
  <si>
    <t>45300000 - სამშენებლო-სამონტაჟო სამუშაოები</t>
  </si>
  <si>
    <t>ელექტრონული ტენდერი აუქციონის გარეშე(NAT)</t>
  </si>
  <si>
    <t>N</t>
  </si>
  <si>
    <t>დაფინანსების წყარო</t>
  </si>
  <si>
    <t>შესყიდვის ტიპი</t>
  </si>
  <si>
    <t>ტენდერის დაწყების და დასრულების თარიღი</t>
  </si>
  <si>
    <t>ტენდერის უარყოფითად დასრულების თარიღი</t>
  </si>
  <si>
    <t>ტენდერით გათვალისწინებული თანხა</t>
  </si>
  <si>
    <t>შესყიდვის საგანი</t>
  </si>
  <si>
    <r>
      <t xml:space="preserve">tenderis nomeri </t>
    </r>
    <r>
      <rPr>
        <b/>
        <sz val="12"/>
        <color theme="1"/>
        <rFont val="Calibri"/>
        <family val="2"/>
        <scheme val="minor"/>
      </rPr>
      <t>SPA/NAT</t>
    </r>
  </si>
  <si>
    <t>ტენდერის ნომერი SPA/NAT</t>
  </si>
  <si>
    <t>ნაშთი</t>
  </si>
  <si>
    <t>ხელშეკრულების დადების თარიღი</t>
  </si>
  <si>
    <t>მიმწოდებელი</t>
  </si>
  <si>
    <t>ხელშეკრულების საგანი</t>
  </si>
  <si>
    <t>ხელშეკრულების ნომერი</t>
  </si>
  <si>
    <t>100% - სახელმწიფო ბიუჯეტი</t>
  </si>
  <si>
    <t>შეწყვეტის მიზეზი</t>
  </si>
  <si>
    <t>შესყიდვის ობიექტი</t>
  </si>
  <si>
    <t>სატენდერო თანხა</t>
  </si>
  <si>
    <r>
      <t xml:space="preserve">ტენდერის  </t>
    </r>
    <r>
      <rPr>
        <b/>
        <sz val="12"/>
        <color theme="1"/>
        <rFont val="Calibri"/>
        <family val="2"/>
        <scheme val="minor"/>
      </rPr>
      <t>SPA</t>
    </r>
  </si>
  <si>
    <t>ტენდერის გამოცხადების და დასრულების თარიღი</t>
  </si>
  <si>
    <t>ხონის ცენტრალური სტადიონის ინფრასტრუქტურის რეაბილიტაცია და გურამიშვილის ქუჩაზე მინი მოედანზე ხელოვნური საფარის დაგება</t>
  </si>
  <si>
    <t>სახელშეკრულებო თანხა</t>
  </si>
  <si>
    <t>2020 წლის უარყოფითი შედეგით დასრულებული ტენდერები</t>
  </si>
  <si>
    <t>2020  წელი შეყვეტილი ტენდერები</t>
  </si>
  <si>
    <t>2020 წლის ელექტრონული ტენდერები</t>
  </si>
  <si>
    <t>NAT200003418</t>
  </si>
  <si>
    <t>100% - ადგილობრივი თვითმართველი ერთეულის ბიუჯეტი</t>
  </si>
  <si>
    <t>11.02.2020 11:28    19.02.2020 16:30</t>
  </si>
  <si>
    <t>04.03.2020</t>
  </si>
  <si>
    <t>უარყოფითი შედეგით დასრულების მიზეზი</t>
  </si>
  <si>
    <t xml:space="preserve">100% - ადგილობრივი თვითმართველი ერთეულის ბიუჯეტი </t>
  </si>
  <si>
    <t>NAT200003420</t>
  </si>
  <si>
    <t>11.02.2020 11:30   19.02.2020 17:30</t>
  </si>
  <si>
    <t>ხონის N3 ბავშვთა ბაღის სარეაბილიტაციო სამუშაოების საპროექტო-სახარჯთაღრიცხვო დოკუმენტაციის შედგენის მომსახურება.</t>
  </si>
  <si>
    <t>ლითონის, გალვანიზირებული ნაგავშემკრები კონტეინერის (43 ერთეული) შესყიდვა</t>
  </si>
  <si>
    <t>NAT200008285</t>
  </si>
  <si>
    <t>09.06.2020 11:15   17.06.2020 12:30</t>
  </si>
  <si>
    <t>34900000 - სხვადასხვა სატრანსპორტო მოწყობილობა და სათადარიგო ნაწილები; 34928480 - ნარჩენებისა და ნაგვის კონტეინერები და ყუთები</t>
  </si>
  <si>
    <t>26.06.2020</t>
  </si>
  <si>
    <t>ამხანაგობა "საპროექტო-საექსპერტო ჯგუფი" - პრეტენდენტის მიერ წარმოდგენილი დაზუსტებული დოკუმენტაცია არასრულყოფილია.</t>
  </si>
  <si>
    <t>ამხანაგობა "საპროექტო-საექსპერტო ჯგუფი" -პრეტენდენტის მიერ წარმოდგენილი დაზუსტებული დოკუმენტაცია არასრულყოფილია.</t>
  </si>
  <si>
    <t>შპს ემრე - პრეტენდენტმა არ წარმოადგინა ნიმუშები.</t>
  </si>
  <si>
    <t>NAT200008408</t>
  </si>
  <si>
    <t>100% - პროგრამები სახელმწიფო ბიუჯეტიდან</t>
  </si>
  <si>
    <t>სოფლის მხარდაჭერის პროგრამის ფარგლებში ხონის მუნიციპალიტეტის სოფლებში სკვერების, წყლის მილებისა და სასმელი წყლის რეზერვუარის მოწყობა</t>
  </si>
  <si>
    <t>11.06.2020 15:27    22.06.2020 15:00</t>
  </si>
  <si>
    <t>10.07.2020</t>
  </si>
  <si>
    <t>NAT200008411</t>
  </si>
  <si>
    <t>11.06.2020 15:28   22.06.2020 15:30</t>
  </si>
  <si>
    <t>02.07.2020</t>
  </si>
  <si>
    <t>45100000 - სამშენებლო უბნის მოსამზადებელი სამუშაოები</t>
  </si>
  <si>
    <t>სოფლის მხარდაჭერის პროგრამის ფარგლებში ხონის მუნიციპალიტეტის სოფლებში ატრაქციონების მოწყობა, სკვერების კეთილმოწყობა, სპორტული მოედნების შესაბამისი ინვენტარით მოწყობა</t>
  </si>
  <si>
    <t>შპს ამირანი - არ იყო დაზუსტებული სრულყოფილიად. გეგმ,ა გრაფიკს არ ქონდა ელ. ხელმოწერა.</t>
  </si>
  <si>
    <t xml:space="preserve">1. შპს რიონი 2015  -  არასრულყოფილად დაზუსტება 02.07.2020. 2. შპს თბილისი  - არ დააზუსტა 10.07.2020.   </t>
  </si>
  <si>
    <t>9.24% - ადგილობრივი თვითმართველი ერთეულის ბიუჯეტი 
90.76% - სახელმწიფო ბიუჯეტი</t>
  </si>
  <si>
    <t>NAT200006361</t>
  </si>
  <si>
    <t>20.03.2020 13:56   10.04.2020 12:00</t>
  </si>
  <si>
    <t>13.04.2020</t>
  </si>
  <si>
    <t>45200000 - მთლიანი ან ნაწილობრივი სამშენებლო სამუშაოები და სამოქალაქო მშენებლობის სამუშაოები;  45233000 - გზატკეცილების, გზების მშენებლობა, საძირკვლის მომზადებისა და ზედა ფენის გადაგების სამუშაოები</t>
  </si>
  <si>
    <t>სოფ. სუხჩის შიდა სასოფლო გზების რეაბილიტაცია</t>
  </si>
  <si>
    <t>სახელმწიფო შესყიდვების სააგენტოს სისტემაში ატვირთულია აღნიშნული სამუშაოების  ხარჯთაღრიცხვა, რომელიც დამპროექტებელს წარმოდგენილი ჰქონდა პირველ ეტაპზე და რომელსაც არ ჰქონდა გავლილი ექსპერტიზა, კერძოდ - ლოკალური ხარჯთაღრიცხა 3-1 ნაწილის (საგზაო სამოსის მოწყობა) მე-5 პუნქტის 13-218 ნორმატიულ რესურსში ნამრავლი დაანგარიშებულია  არასწორად, რაც შემდგომ სამუშაოების მიმდინარეობის პროცესში გამოიწვევდა  რიგ უზუსტობებს. შპს ,,საინჟინრო მონიტორინგის ჯგუფი“-ს მიერ გაექსპერტიზების შემდეგ პროექტში შეტანილ იქნა ცვლილებები.</t>
  </si>
  <si>
    <t>NAT200006574</t>
  </si>
  <si>
    <t xml:space="preserve">25.03.2020 18:17  15.04.2020 15:30  </t>
  </si>
  <si>
    <t>16.04.2020</t>
  </si>
  <si>
    <t>დ/კუხის ცენტრიდან გორდაძეების უბნამდე დამაკავშირებელი გზისა და სოფ. ახალშენში ნამაშევის უბანში მისასვლელი გზის რეაბილიტაცია</t>
  </si>
  <si>
    <t xml:space="preserve">სახელმწიფო შესყიდვების სააგენტოს სისტემაში ატვირთულ კუხი-გორდაძეებისა და ნამაშევის  სამუშაოების  ხარჯთაღრიცხვებში, რომელიც დამპროექტებელს წარმოდგენილი ჰქონდა პირველ ეტაპზე კერძოდ - ლოკალური ხარჯთაღრიცხა 3-1 ნაწილის (საგზაო სამოსის მოწყობა) მე-5 პუნქტის 13-218 ნორმატიულ რესურსში ნამრავლი დაანგარიშებულია  არასწორად, რაც შემდგომ სამუშაოების მიმდინარეობის პროცესში გამოიწვევდა რიგ უზუსტობებს. შპს ,,საინჟინრო მონიტორინგის ჯგუფი“-ს მიერ გაექსპერტიზების შემდეგ პროექტში შეტანილ იქნა ცვლილებები.
</t>
  </si>
  <si>
    <t>ქ. ხონში, ჭანტურიას ქუჩაზე არსებული მესამე უბნის სასაფლაოსთან მისასვლელი გზის რეაბილიტაციის სამუშაოები</t>
  </si>
  <si>
    <t xml:space="preserve"> 45200000 - მთლიანი ან ნაწილობრივი სამშენებლო სამუშაოები და სამოქალაქო მშენებლობის სამუშაოები</t>
  </si>
  <si>
    <t>NAT200001646</t>
  </si>
  <si>
    <t>23.01.2020 09:29      03.02.2020 12:00</t>
  </si>
  <si>
    <t>ხონის მუნიციპალიტეტის მერიის ბალანსზე რიცხული ავტოსატრანსპორტო საშუალებების
მიცუბისი-ენდევორი 3.0 ბენზინი 2008წ; ტოიოტა კოროლა 1.6 2008წ მექანიკა; ჩერი A5 1,6 2008 წ;მიცუბისი-პაჯერო 3.0 ბენზინი 2008წ; ტოიოტა–4რანნერ 3,4 გამოშვების წელი 1998;ნ ოპელ ვექტრა ბ 2,0 1994 წ და ფორცვაგენ პასატი 1998 წ, 1,8 სედანი შეკეთება</t>
  </si>
  <si>
    <t>24.01.2020 12:18   03.02.2020 15:00</t>
  </si>
  <si>
    <t xml:space="preserve"> NAT200001821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</si>
  <si>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</si>
  <si>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NAT200005749</t>
  </si>
  <si>
    <t>11.03.2020 13:03   19.03.2020 12:00</t>
  </si>
  <si>
    <t>მერიის ბალანსზე რიცხული ჯიპის და სედანის ტიპის ავტომანქანების რეცხვა, საბურავების შეკეთება, ბალანსირება და აღდგენა.</t>
  </si>
  <si>
    <t>50112300 - მანქანის რეცხვა და მსგავსი მომსახურებები
 50116500 - საბურავების შეკეთება, დაყენებისა და ბალანსირების ჩათვლით
 50116510 - საბურავების აღდგენა</t>
  </si>
  <si>
    <t>NAT200008046</t>
  </si>
  <si>
    <t>02.06.2020 14:29    23.06.2020 12:30</t>
  </si>
  <si>
    <t>სოფ. ნახახულევისა და ქ. ხონის აკ. ჩხენკელის სახელობის N2 საჯარო სკოლების სველი წერტილების რეაბილიტაცია.</t>
  </si>
  <si>
    <t>45200000 - მთლიანი ან ნაწილობრივი სამშენებლო სამუშაოები და სამოქალაქო მშენებლობის სამუშაოები</t>
  </si>
  <si>
    <t>NAT200008372</t>
  </si>
  <si>
    <t>10.06.2020 18:00   22.06.2020 12:00</t>
  </si>
  <si>
    <t>სოფლის მხარდაჭერის პროგრამის ფარგლებში: სოფ. ნახახულევისა და სოფ.ივანდიდის საბავშვო ბაღებში ოთახების რეაბილიტაცია, სოფ. გოჩა-ჯიხაიშსა და სოფ. შუა გუბში მგზავრთა მოსაცდელების მოწყობა</t>
  </si>
  <si>
    <t xml:space="preserve"> NAT200009101</t>
  </si>
  <si>
    <t>26.06.2020 17:02   07.07.2020 13:30</t>
  </si>
  <si>
    <t>NAT200009103</t>
  </si>
  <si>
    <t>26.06.2020 17:14    17.07.2020 13:30</t>
  </si>
  <si>
    <t>NAT200010241</t>
  </si>
  <si>
    <t>17.07.2020 15:24    27.07.2020 12:00</t>
  </si>
  <si>
    <t>34900000 - სხვადასხვა სატრანსპორტო მოწყობილობა და სათადარიგო ნაწილები
კლასიფიკატორის 
 34928480 - ნარჩენებისა და ნაგვის კონტეინერები და ყუთები</t>
  </si>
  <si>
    <r>
      <t>100%</t>
    </r>
    <r>
      <rPr>
        <sz val="11"/>
        <rFont val="Calibri"/>
        <family val="2"/>
        <charset val="204"/>
        <scheme val="minor"/>
      </rPr>
      <t> - სახელმწიფო ბიუჯეტი</t>
    </r>
  </si>
  <si>
    <t>NAT200000226</t>
  </si>
  <si>
    <t>08.01.2020 17:47   29.01.2020 17:00</t>
  </si>
  <si>
    <t>45200000 - მთლიანი ან ნაწილობრივი სამშენებლო სამუშაოები და სამოქალაქო მშენებლობის სამუშაოები
 45233000 - გზატკეცილების, გზების მშენებლობა, საძირკვლის მომზადებისა და ზედა ფენის გადაგების სამუშაოები</t>
  </si>
  <si>
    <t>ქ.ხონში იპ.ხვიჩიას ქუჩის პირველი შესახვევისა და დედალაური-ჩაის მეურნეობის დამაკავშირებელი გზის მოასფალტება</t>
  </si>
  <si>
    <t>13.02.2020</t>
  </si>
  <si>
    <t>NAT200001496</t>
  </si>
  <si>
    <t>21.01.2020 14:54   29.01.2020 12:00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</si>
  <si>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
 30125100 - ტონერიანი კარტრიჯები</t>
  </si>
  <si>
    <t>12.02.2020</t>
  </si>
  <si>
    <t>კარტრიჯების მოწოდება.</t>
  </si>
  <si>
    <t>NAT200001500</t>
  </si>
  <si>
    <t>21.01.2020 15:11   29.01.2020 12:30</t>
  </si>
  <si>
    <t>სხვადასხვა დასახელების საკანცელარიო საქონლის შესყიდვა.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</si>
  <si>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</si>
  <si>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 xml:space="preserve">12.02.2020 </t>
  </si>
  <si>
    <t>შპს მაიპისი 412694071 ნატალია ქვარიანი</t>
  </si>
  <si>
    <t>შპს ქართული ოფისი  405229480  ლია ახსაბაძე</t>
  </si>
  <si>
    <t>შპს Georgian Build 404977833 გიორგი დაუშვილი</t>
  </si>
  <si>
    <t>NAT200008353</t>
  </si>
  <si>
    <t>10.06.2020 17:13  22.06.2020 13:00</t>
  </si>
  <si>
    <t>სოფლის მხარდაჭერის პროგრამის ფარგლებში საგზაო ინფრასტრუქტურის მოწყობა, ხონის მუნიციპალიტეტის ნახახულევის, მათხოჯის, გორდის და კინჩხის ადმინისტრაციულ ერთეულებში.</t>
  </si>
  <si>
    <t xml:space="preserve"> შპს ამირანი 445519092 რევაზ ხოზრევანიძე</t>
  </si>
  <si>
    <t>28.07.2020</t>
  </si>
  <si>
    <t>NAT200008355</t>
  </si>
  <si>
    <t>10.06.2020 17:22   22.06.2020 13:30</t>
  </si>
  <si>
    <t>სოფლის მხარდაჭერის პროგრამის ფარგლებში საგზაო ინფრასტრუქტურის მოწყობა, ხონის მუნიციპალიტეტის დედალაურის, ნახახულევის და ძეძილეთის ადმინისტრაციულ ერთეულებში.</t>
  </si>
  <si>
    <t xml:space="preserve">28.07.2020 </t>
  </si>
  <si>
    <t>სოფლის მხარდაჭერის პროგრამის ფარგლებში საგზაო ინფრასტრუქტურის მოწყობა, ხონის მუნიციპალიტეტის გუბის, ქუტირის და კუხის ადმინისტრაციულ ერთეულებში.</t>
  </si>
  <si>
    <t>NAT200008360</t>
  </si>
  <si>
    <t>10.06.2020 17:32   22.06.2020 18:00</t>
  </si>
  <si>
    <t xml:space="preserve">08.07.2020 </t>
  </si>
  <si>
    <t>შპს მათე 2019 438732178 ჰამლეტ კუჭუხიძე</t>
  </si>
  <si>
    <t>NAT200009532</t>
  </si>
  <si>
    <t>06.07.2020 16:07   17.07.2020 12:00</t>
  </si>
  <si>
    <t>შპს ცისკარი  442572048  ვანო მუშკუდიანი</t>
  </si>
  <si>
    <t>04.08.2020</t>
  </si>
  <si>
    <t>NAT200001789</t>
  </si>
  <si>
    <t>23.01.2020 17:53  31.01.2020 14:00</t>
  </si>
  <si>
    <t>ხონის მუნიციპალიტეტის მერიისათვის საქართველოს მთელ ტერიტორიაზე (12 000კმ) ტრანსპორტით მომსახურების გაწევა.</t>
  </si>
  <si>
    <t>60100000 - საავტომობილო ტრანსპორტის მომსახურებები
 60170000 - სამგზავრო სატრანსპორტო საშუალებების დაქირავება მძღოლთან ერთად</t>
  </si>
  <si>
    <t>ი.მ კახაბერ ჯურხაძე  55001004879</t>
  </si>
  <si>
    <t>11.02.2020</t>
  </si>
  <si>
    <t>NAT200002759</t>
  </si>
  <si>
    <t>04.02.2020 12:16  12.02.2020 12:30</t>
  </si>
  <si>
    <t>60100000 - საავტომობილო ტრანსპორტის მომსახურებები</t>
  </si>
  <si>
    <t>ხონის მუნიციპალიტეტის მერიისათვის ხონის მუნიციპალიტეტის მთელ ტერიტორიაზე (3000კმ) ტრანსპორტით მომსახურების გაწევა.</t>
  </si>
  <si>
    <t xml:space="preserve">შპს თრეველ სერვის ჯორჯია  </t>
  </si>
  <si>
    <t>24.02.2020</t>
  </si>
  <si>
    <t>ქ. ხონში, ჭანტურიას ქუჩაზე არსებული მესამე უბნის სასაფლაოსთან მისასვლელი გზის რეაბილიტაციის სამუშაოები.</t>
  </si>
  <si>
    <t>NAT200002763</t>
  </si>
  <si>
    <t>04.02.2020 12:35   17.02.2020 12:30</t>
  </si>
  <si>
    <t>28.02.2020</t>
  </si>
  <si>
    <t>NAT200003416</t>
  </si>
  <si>
    <t xml:space="preserve"> 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</si>
  <si>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 xml:space="preserve"> 11.02.2020 11:25  19.02.2020 13:00</t>
  </si>
  <si>
    <t>ელექტრონული ტენდერი აუქციონის გარეშე(NAT) პრეისკურანტით 213`042.50</t>
  </si>
  <si>
    <t>შპს იმერი-მოტორსი თეიმურაზ კოსტავა   212903580</t>
  </si>
  <si>
    <t>26.02.2020</t>
  </si>
  <si>
    <t>კინჩხის ადმინისტრაციული ერთეულის სოფლებში: ზედა კინჩხა, ქვედა კინჩხა და კინჩხაფერდში შიდა სასოფლო გზების ბეტონის საფარის მოწყობის დასასრულებლად საპროექტო - სახარჯთაღრიცხვო დოკუმენტაციის შესყიდვა</t>
  </si>
  <si>
    <t>NAT200003417</t>
  </si>
  <si>
    <t>11.02.2020 11:27  19.02.2020 16:00</t>
  </si>
  <si>
    <t xml:space="preserve"> 71300000 - საინჟინრო მომსახურებები</t>
  </si>
  <si>
    <t xml:space="preserve">შპს ნიუ როუდ პროჯექტ  405187907  დავით ხუციშვილი  </t>
  </si>
  <si>
    <t>06.03.2020</t>
  </si>
  <si>
    <t>NAT200005616</t>
  </si>
  <si>
    <t>10.03.2020 11:57  18.03.2020 13:00</t>
  </si>
  <si>
    <t>71300000 - საინჟინრო მომსახურებები
 71354300 - მომსახურებები საკადასტრო აზომვების სფეროში</t>
  </si>
  <si>
    <t>საკადასტრო აზომვითი ნახაზების მომზადების და მოწოდების უზრუნველყოფა.</t>
  </si>
  <si>
    <t>ი.მ დავითი გოგსაძე 60001024687</t>
  </si>
  <si>
    <t>25.03.2020</t>
  </si>
  <si>
    <t>NAT200006279</t>
  </si>
  <si>
    <t>19.03.2020 12:39 27.03.2020 15:30</t>
  </si>
  <si>
    <t>ი.მ ამირან ქოჩიაშვილი  09001000365</t>
  </si>
  <si>
    <t xml:space="preserve">10.04.2020 </t>
  </si>
  <si>
    <t>NAT200006280</t>
  </si>
  <si>
    <t xml:space="preserve"> 19.03.2020 12:40  27.03.2020 16:30</t>
  </si>
  <si>
    <t>03.04.2020</t>
  </si>
  <si>
    <t>ამხანაგობა "საპროექტო-საექსპერტო ჯგუფი" 245800502  თინათინ
კირვალიძის</t>
  </si>
  <si>
    <t>NAT200006520</t>
  </si>
  <si>
    <t>71200000 - არქიტექტურული და მასთან დაკავშირებული მომსახურებები
 71247000 - სამშენებლო სამუშაოების ზედამხედველობა</t>
  </si>
  <si>
    <t>2020 წლის განმავლობაში (სამუშაოების დასრულებამდე) ხონის მუნიციპალიტეტში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გაწევა.</t>
  </si>
  <si>
    <t>25.03.2020 13:37 02.04.2020 12:00</t>
  </si>
  <si>
    <t>შპს ჯეოექსპერტი 405313735 გოჩა დეკანოსიძე</t>
  </si>
  <si>
    <t>15.04.2020</t>
  </si>
  <si>
    <t>NAT200006572</t>
  </si>
  <si>
    <t>ქ.ხონში ჭავჭავაძის ქუჩისა და სოფ. ივანდიდში მე-14 ქუჩის რეაბილიტაცია</t>
  </si>
  <si>
    <t>25.03.2020 18:12  15.04.2020 14:30</t>
  </si>
  <si>
    <t xml:space="preserve">შპს დაგი+ 412671657 გიგა ფალიანი </t>
  </si>
  <si>
    <t>13.05.2020</t>
  </si>
  <si>
    <t xml:space="preserve"> 45200000 - მთლიანი ან ნაწილობრივი სამშენებლო სამუშაოები და სამოქალაქო მშენებლობის სამუშაოები
 45233000 - გზატკეცილების, გზების მშენებლობა, საძირკვლის მომზადებისა და ზედა ფენის გადაგების სამუშაოები</t>
  </si>
  <si>
    <t>NAT200006832</t>
  </si>
  <si>
    <t>06.04.2020 17:25 27.04.2020 17:00</t>
  </si>
  <si>
    <t>სოფ. ძეძილეთისა და სოფ. ხიდის საჯაროს სკოლების სველი წერტილების მშენებლობა</t>
  </si>
  <si>
    <t>14.05.2020</t>
  </si>
  <si>
    <t xml:space="preserve">შპს ლამოდერნა  401980255 ტატო კუტივაძე  </t>
  </si>
  <si>
    <t>NAT200006834</t>
  </si>
  <si>
    <t>06.04.2020 17:34 27.04.2020 16:30</t>
  </si>
  <si>
    <t xml:space="preserve">
ხონის N1 საჯარო სკოლასა და სოფ. ქუტირის საჯარო სკოლაში სველი წერტილების მოწყობა</t>
  </si>
  <si>
    <t>22.05.2020</t>
  </si>
  <si>
    <t xml:space="preserve"> ამხანაგობა "ალგი-2017" გურამ კარტოზია 202478853</t>
  </si>
  <si>
    <t>NAT200006836</t>
  </si>
  <si>
    <t>სოფ. კონტუათისა და სოფ. დედალაურის საჯარო სკოლების სველი წერტილების მშენებლობა</t>
  </si>
  <si>
    <t>06.04.2020 17:42 27.04.2020 17:30</t>
  </si>
  <si>
    <t>92.75% - სახელმწიფო ბიუჯეტი 
დამატება
წაშლა
7.25% - ადგილობრივი თვითმართველი ერთეულის ბიუჯეტი</t>
  </si>
  <si>
    <t>NAT200007502</t>
  </si>
  <si>
    <t>18.05.2020 17:42  08.06.2020 16:00</t>
  </si>
  <si>
    <t>17.07.2020</t>
  </si>
  <si>
    <t xml:space="preserve"> NAT200007558</t>
  </si>
  <si>
    <t>20.05.2020 12:13 10.06.2020 12:00</t>
  </si>
  <si>
    <t>03.07.2020</t>
  </si>
  <si>
    <t>შპს "ჯ და ჯ" 221269080 ჯეორან ომანაძე</t>
  </si>
  <si>
    <t xml:space="preserve"> შპს ბესტ ტრანს 406240697 რუსლან სამსიანი</t>
  </si>
  <si>
    <t>NAT200017125</t>
  </si>
  <si>
    <t>09.11.2020 15:34   17.11.2020 12:00</t>
  </si>
  <si>
    <t>ხონის მუნიციპალიტეტის მერიის ბალანსზე რიცხული ავტოსატრანსპორტო საშუალებების მიცუბისი-ენდევორი 3.0 ბენზინი 2008წ; ტოიოტა კოროლა 1.6 2008წ მექანიკა;მიცუბისი-პაჯერო 3.0 ბენზინი 2008წ; ტოიოტა 4რანნერ 3,4 გამოშვების წელი 1998 წ; ოპელ ვექტრა ბ 2,0 1994 წ შეკეთება</t>
  </si>
  <si>
    <t>NAT200012696</t>
  </si>
  <si>
    <t>ქ. ხონის N3 და სოფ. ნამაშევის საბავშვო ბაღების სველი წერტილებისა და სამზარეულოების რეაბილიტაცია</t>
  </si>
  <si>
    <t>45400000 - შენობის დასრულების სამუშაოები</t>
  </si>
  <si>
    <t>100% -  სახელმწიფო ბიუჯეტიდან</t>
  </si>
  <si>
    <t>21.08.2020 17:36    01.09.2020 13:30</t>
  </si>
  <si>
    <t xml:space="preserve">02.10.2020 </t>
  </si>
  <si>
    <t>NAT200012697</t>
  </si>
  <si>
    <t>სოფ. მათხოჯის, ნახახულევისა და კონტუათის საბავშვო ბაღების სველი წერტილებისა და სამზარეულოების რეაბილიტაცია</t>
  </si>
  <si>
    <t>21.08.2020 17:36    01.09.2020 14:30</t>
  </si>
  <si>
    <t>23.09.2020</t>
  </si>
  <si>
    <t>1. შპს ,,მშენჯგუფი2007" წარმოდგენილი დოკუმენტაციით ვერ მოხდა დადგენა რა სამუშაო ქონდა ჩატარებული. 2. ამხ. ალგი2017'-მა ვერ დააზუსტა ტექნ. დოკუმენტაცია, აკლდა ხარჯთაღრიცხვები 3. შპს ,,რემონტი2"-მა არ დააზუსტა.</t>
  </si>
  <si>
    <t>1. შპს ,,მშენჯგუფი2007" წარმოდგენილი დოკუმენტაციით ვერ მოხდა დადგენა რა სამუშაო ქონდა ჩატარებული. 2. შპს ჯბ-კომპანი ხარვეზიანი ხარჯთაღრიცხვები ქონდა</t>
  </si>
  <si>
    <t>NAT200015095</t>
  </si>
  <si>
    <t>28.09.2020 11:52  09.10.2020 12:30</t>
  </si>
  <si>
    <t>23.10.2020</t>
  </si>
  <si>
    <t>NAT200015518</t>
  </si>
  <si>
    <t>05.10.2020 17:10   16.10.2020 12:30</t>
  </si>
  <si>
    <t>154`609.00</t>
  </si>
  <si>
    <t>ჩასწორდა სატენდერო დოკუმენტაცია, დავების საბჭოს გადაწყვეტილების შესაბამისად.</t>
  </si>
  <si>
    <t>შპს თეთრები 445462295 ჯაბა გუგულაშვილი</t>
  </si>
  <si>
    <t>25.08.2020</t>
  </si>
  <si>
    <t>29.07.2020 15:21  10.08.2020 17:00</t>
  </si>
  <si>
    <t>NAT200011001</t>
  </si>
  <si>
    <t>სოფ. ივანდიდის, ქუტირისა და კუხის საბავშვო ბაღების სველი წერტილებისა და სამზარეულოების რეაბილიტაცია</t>
  </si>
  <si>
    <t>NAT200012695</t>
  </si>
  <si>
    <t>21.08.2020 17:34  01.09.2020 12:30</t>
  </si>
  <si>
    <t xml:space="preserve"> 45400000 - შენობის დასრულების სამუშაოები</t>
  </si>
  <si>
    <t>08.10.2020</t>
  </si>
  <si>
    <t>შპს TU-KA  412688435 გაგა თოთაძე</t>
  </si>
  <si>
    <t>ქუთაისი-წყალტუბო-ლენტეხი-ლასდილის შიდასახელმწიფოებრივი ს/გზის 37-ე კმ-დან სოფელ ღვედის ცენტრამდე მისასვლელი გზის რეაბილიტაცია</t>
  </si>
  <si>
    <t>NAT200013086</t>
  </si>
  <si>
    <t>26.08.2020 17:22  07.09.2020 12:00</t>
  </si>
  <si>
    <t>21.09.2020</t>
  </si>
  <si>
    <t>შპს ხონის საგზაო 444957343 გიორგი ჯალაღანია</t>
  </si>
  <si>
    <t>NAT200013088</t>
  </si>
  <si>
    <t>26.08.2020 17:32   16.09.2020 13:00</t>
  </si>
  <si>
    <t>სოფ. კონტუათის ცენტრიდან რუხაძეების უბანში N1 ქუჩისა და სოფ. ივანდიდის მე-15 ქუჩის მოასფალტება</t>
  </si>
  <si>
    <t>NAT200014484</t>
  </si>
  <si>
    <t>17.09.2020 16:17  28.09.2020 13:30</t>
  </si>
  <si>
    <t>სოფ. ქუტირში ფსიქიკური ჯანმრთელობის ეროვნულ ცენტრთან მისასვლელი გზის ღამის განათების რეაბილიტაცია</t>
  </si>
  <si>
    <t xml:space="preserve"> 45300000 - სამშენებლო-სამონტაჟო სამუშაოები</t>
  </si>
  <si>
    <t xml:space="preserve">12.10.2020 </t>
  </si>
  <si>
    <t>NAT200014486</t>
  </si>
  <si>
    <t>17.09.2020 16:20  28.09.2020 14:30</t>
  </si>
  <si>
    <t>შპს გლობალ სტანდარტმშენი 202459936 დავით ნოზაძე</t>
  </si>
  <si>
    <t>ქ.ხონში, გურამიშვილის ქუჩაზე მინი მოედანზე ხელოვნური საფარის დაგების სამუშაოები.</t>
  </si>
  <si>
    <t>NAT200015187</t>
  </si>
  <si>
    <t>29.09.2020 16:11  12.10.2020 14:00</t>
  </si>
  <si>
    <t>ხონის მუნიციპალიტეტის სოფ. ზედა გორდში, კირთაძეების უბანში, მდ. ლუხმელაზე, სტიქიის მიერ დაზიანებული არსებული ხიდის სარეაბილიტაციო სამუშაოები.</t>
  </si>
  <si>
    <t>26.10.2020</t>
  </si>
  <si>
    <t>NAT200016564</t>
  </si>
  <si>
    <t>27.10.2020 17:09  09.11.2020 13:00</t>
  </si>
  <si>
    <t>ქ. ხონის N3 და სოფ. ნამაშევის საბავშვო ბაღების სველი წერტილებისა და სამზარეულოების სარეაბილიტაციო სამუშაოები</t>
  </si>
  <si>
    <t xml:space="preserve">17.11.2020 </t>
  </si>
  <si>
    <t>შპს მშენჯგუფი 2007 200236592  ნიკოლოზ ხიდაშელი</t>
  </si>
  <si>
    <t>NAT200016565</t>
  </si>
  <si>
    <t>27.10.2020 17:10  09.11.2020 13:30</t>
  </si>
  <si>
    <t>26.11.2020</t>
  </si>
  <si>
    <t>შპს ჯბ-კომპანი 401995873 შმაგი გაზდელიანი</t>
  </si>
  <si>
    <t>ტენდერის ნომერი  SPA/NAT</t>
  </si>
  <si>
    <t>შესრულებული სამუშაოების თანხა</t>
  </si>
  <si>
    <t>26</t>
  </si>
  <si>
    <t>სოფ. გ/ჯიხაიშის ცენტრიდან სოფ. გუბის მიმართულებით და სოფ. გუბში ქუთაისი-ხონის ცენტრალური გზის მე-11 კმ-დან სოფ. დ/ჯიხაიშის საზღვრამდე გზის მოასფალტება</t>
  </si>
  <si>
    <t>25.12.2019 17:06  15.01.2020 16:30</t>
  </si>
  <si>
    <t>NAT190025577</t>
  </si>
  <si>
    <t>31.01.2020</t>
  </si>
  <si>
    <t>27</t>
  </si>
  <si>
    <t>სოფ. კონტუათის ცენტრიდან ჩარგეიშვილების უბნისა და რუხაძეების N2 უბნის ქუჩების მოასფალტება</t>
  </si>
  <si>
    <t>NAT190025576</t>
  </si>
  <si>
    <t>25.12.2019 17:01 15.01.2020 15:30</t>
  </si>
  <si>
    <t>28</t>
  </si>
  <si>
    <t>თაყაიშვილის ქუჩისა და სოფ. მათხოჯში ბარაბაძეების უბანში გზის მოასფალტება</t>
  </si>
  <si>
    <t>NAT190025575</t>
  </si>
  <si>
    <t>25.12.2019 16:59 15.01.2020 14:30</t>
  </si>
  <si>
    <t>2020 წლის პირველი მარტიდან 120 კალენდარული დღე - 2020 წლის 28 ივნისის ჩათვლით, პირველად გადაეწია ვადა  31 ივლისის ჩათვლით კოვიდის გამო. მეორედ გადაეწია ვადა მეტეოროლოგიური პირობების გამო 8 აგვისტომდე.</t>
  </si>
  <si>
    <t>2020 წლის პირველი მარტიდან 90 კალენდარული დღე - 2020 წლის 29 მაისის ჩათვლით. პირველად გადაეწია ვადა  30 ივლისის ჩათვლით კოვიდის გამო</t>
  </si>
  <si>
    <t>სამუშაოს შესრულების ვადა</t>
  </si>
  <si>
    <t xml:space="preserve"> 2020 წლის პირველი მარტიდან 90 კალენდარული დღე - 2020 წლის 29 მაისის ჩათვლით. პირველად გადაეწია ვადა  30 ივლისის ჩათვლით კოვიდის გამო</t>
  </si>
  <si>
    <t>2020 წლის პირველი მარტიდან 90 კალენდარული დღე - 2020 წლის 29 მაისის ჩათვლით.</t>
  </si>
  <si>
    <t>28.02.2020-19.03.2020</t>
  </si>
  <si>
    <t>13.05.2020-10.08.2020</t>
  </si>
  <si>
    <t>14.05.2020-22.07.2020 პირველად ვადა გადაეწია 01.08.2020 წლის ჩათვლით პროექტის ცვლილების გამო.</t>
  </si>
  <si>
    <t xml:space="preserve">22.05.2020-30.07.2020 </t>
  </si>
  <si>
    <t>14.05.2020-30.07.2020 პირველად ვადა გადაეწია 01.08.2020 წლის ჩათვლით პროექტის ცვლილების გამო.</t>
  </si>
  <si>
    <t>ჯარიმა (ლარი)</t>
  </si>
  <si>
    <t>შპს "ჯ და ჯ" 221269080 ჯეირან ომანაძე</t>
  </si>
  <si>
    <t>17.07.2020-14.09.2020</t>
  </si>
  <si>
    <t>28.07.2020-25.10.2020</t>
  </si>
  <si>
    <t>28.07.2020-05.10.2020</t>
  </si>
  <si>
    <t>08.07.2020-16.08.2020</t>
  </si>
  <si>
    <t>03.07.2020-30.09.2020 პირველად ვადა 2020 წლის 20 ოქტომბრამდე გადაიწია სოფ. ნამაშევში  წყალმომარაგების ქსელის მოწყობის სამუშაოების მიმდინარეობის გამო</t>
  </si>
  <si>
    <t>04.08.2020-02.10.2020 პირველად ვადა 2020 წლის 9 ოქტომბრამდე გადაიწიახარჯთაღრიცხვის კორექტირების გამო</t>
  </si>
  <si>
    <t>25.08.2020-23.10.2020</t>
  </si>
  <si>
    <t>08.10.2020-06.12.2020</t>
  </si>
  <si>
    <t>2020 წელს ხელშეკრულების გაფორმების
თარიღიდან 35 კალენდარული დღით - 2020 წლის 25 ოქტომბრის ჩათვლით, ხოლო დარჩენილი
სამუშაოების შესრულება განხორციელდეს 2021 წლის 15 იანვრიდან 35 კალენდარული დღეში -
2021 წლის 18 თებერვლის ჩათვლით. პირველად გადაეწია ვადა სამუშაოს შესრულების ვადა
განისაზღვროს 2020 წლის 29 ნოემბრის ჩათვლით.</t>
  </si>
  <si>
    <t>2020 წელს ხელშეკრულების გაფორმების თარიღიდან 30
კალენდარული დღით, ხოლო დარჩენილი სამუშაოების შესრულება განხორციელდეს 2021 წლის 15
იანვრიდან 40 კალენდარული დღეში.</t>
  </si>
  <si>
    <t xml:space="preserve">19.09.2020-29.09.2020 </t>
  </si>
  <si>
    <t>29.09.2020-12.10.2020</t>
  </si>
  <si>
    <t>17.11.2020- 31.12.2020</t>
  </si>
  <si>
    <t>26.11.2020-09.01.2021</t>
  </si>
  <si>
    <t>31.12.2020</t>
  </si>
  <si>
    <t>ჯარიმა-3519.68</t>
  </si>
  <si>
    <t>ჯარიმა - 10877.58</t>
  </si>
  <si>
    <t>ჯარიმა 4373.01</t>
  </si>
  <si>
    <t>ჯარიმა  1011.11</t>
  </si>
  <si>
    <t xml:space="preserve"> ჯარიმა - 1853.67</t>
  </si>
  <si>
    <t xml:space="preserve"> ჯარიმა - 159.87</t>
  </si>
  <si>
    <t>ჯარიმა 743.58</t>
  </si>
  <si>
    <t>ჯარიმა 169.92</t>
  </si>
  <si>
    <t>22.12.2020</t>
  </si>
  <si>
    <t>NAT200019081</t>
  </si>
  <si>
    <t>09.12.2020 16:54                                                      17.12.2020 12:30</t>
  </si>
  <si>
    <t>ხონის მუნიციპალიტეტში 2020-2023 წლების სამოქმედო გეგმაში შესატანი
დასაპროექტებელი საგზაო ინფრასტრუქტურული პროექტების საპროექტო-სახარჯთაღრიცხვო დოკუმენტაციის (ექსპერტიზის დასკვნით) მომზადება:</t>
  </si>
  <si>
    <t>71320000 - საინჟინრო-საპროექტო მომსახურება</t>
  </si>
  <si>
    <t>17.12.2020</t>
  </si>
  <si>
    <t>58`131.00</t>
  </si>
  <si>
    <t>არასწორი ფასების ცხრილი</t>
  </si>
  <si>
    <t>NAT200017635</t>
  </si>
  <si>
    <t>19.11.2020 10:31 27.11.2020 13:30</t>
  </si>
  <si>
    <t>შპს იმერი მოტორსი  212903580</t>
  </si>
  <si>
    <t>04.12.2020</t>
  </si>
  <si>
    <t>NAT200018846</t>
  </si>
  <si>
    <t xml:space="preserve">07.12.2020 17:02   16.12.2020 12:00   </t>
  </si>
  <si>
    <t>ხონის მუნიციპალიტეტში მერიის, საკრებულოს და სამხედრო აღრიცხვისა და გაწვევის სამსახურის ადმინისტრაციული შენობების და მასში მდებარე მატერიალური ფასეულობების დაცვითი მომსახურეობა.</t>
  </si>
  <si>
    <t>79713000 - დაცვის მომსახურება</t>
  </si>
  <si>
    <t>შპს აბ სოლუშენ სექიურითი ჯორჯია 205021126</t>
  </si>
  <si>
    <t>ხონის მუნიციპალიტეტში მცხოვრები ეკონომიურად განსაკუთრებით შეჭირვებულ მდგომარეობაში მყოფ ოჯახებისთვის, საახალწლო დღესასწაულთან დაკავშირებით სადღესასწაულო ნობათის შეძენა (500 ცალი).</t>
  </si>
  <si>
    <t>15800000 - სხვადასხვა საკვები პროდუქტი</t>
  </si>
  <si>
    <t>NAT200018850</t>
  </si>
  <si>
    <t xml:space="preserve">07.12.2020 17:11 15.12.2020 17:00    </t>
  </si>
  <si>
    <t>25.12.2020</t>
  </si>
  <si>
    <t>შპს გიო  412713871</t>
  </si>
  <si>
    <r>
      <rPr>
        <b/>
        <sz val="10"/>
        <rFont val="Sylfaen"/>
        <family val="1"/>
        <charset val="204"/>
      </rPr>
      <t xml:space="preserve">ჯარიმა - </t>
    </r>
    <r>
      <rPr>
        <sz val="10"/>
        <rFont val="Sylfaen"/>
        <family val="1"/>
        <charset val="204"/>
      </rPr>
      <t>399.99</t>
    </r>
  </si>
  <si>
    <r>
      <t xml:space="preserve">                                                                       </t>
    </r>
    <r>
      <rPr>
        <sz val="11"/>
        <color theme="1"/>
        <rFont val="AcadMtavr"/>
      </rPr>
      <t xml:space="preserve"> </t>
    </r>
    <r>
      <rPr>
        <sz val="18"/>
        <color theme="1"/>
        <rFont val="AcadMtavr"/>
      </rPr>
      <t xml:space="preserve"> 2020 წლის არშემდგარი ტენდერები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</si>
</sst>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cadNusx"/>
    </font>
    <font>
      <b/>
      <sz val="12"/>
      <color theme="1"/>
      <name val="AcadMtavr"/>
    </font>
    <font>
      <b/>
      <sz val="12"/>
      <color theme="1"/>
      <name val="Academy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1"/>
      <color theme="1"/>
      <name val="AcadMtavr"/>
    </font>
    <font>
      <sz val="18"/>
      <color theme="1"/>
      <name val="AcadMtavr"/>
    </font>
    <font>
      <sz val="12"/>
      <color theme="1"/>
      <name val="Academy"/>
    </font>
    <font>
      <sz val="9"/>
      <color rgb="FF222222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/>
    <xf numFmtId="2" fontId="15" fillId="0" borderId="3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21" fillId="6" borderId="1" xfId="0" applyFont="1" applyFill="1" applyBorder="1" applyAlignment="1">
      <alignment horizontal="center" vertical="center" wrapText="1"/>
    </xf>
    <xf numFmtId="2" fontId="20" fillId="6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49" fontId="20" fillId="6" borderId="1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4"/>
  <sheetViews>
    <sheetView topLeftCell="A23" zoomScale="60" zoomScaleNormal="60" workbookViewId="0">
      <selection activeCell="C14" sqref="C14"/>
    </sheetView>
  </sheetViews>
  <sheetFormatPr defaultRowHeight="12.75"/>
  <cols>
    <col min="1" max="1" width="6.5703125" style="65" customWidth="1"/>
    <col min="2" max="2" width="21.140625" style="65" customWidth="1"/>
    <col min="3" max="3" width="23.42578125" style="65" customWidth="1"/>
    <col min="4" max="4" width="16.140625" style="86" customWidth="1"/>
    <col min="5" max="5" width="15.140625" style="65" customWidth="1"/>
    <col min="6" max="6" width="17" style="87" customWidth="1"/>
    <col min="7" max="7" width="14.42578125" style="87" customWidth="1"/>
    <col min="8" max="9" width="13.5703125" style="87" customWidth="1"/>
    <col min="10" max="10" width="17.7109375" style="65" customWidth="1"/>
    <col min="11" max="11" width="44.42578125" style="65" customWidth="1"/>
    <col min="12" max="12" width="16.5703125" style="65" customWidth="1"/>
    <col min="13" max="14" width="25.7109375" style="65" customWidth="1"/>
    <col min="15" max="15" width="33.7109375" style="65" customWidth="1"/>
    <col min="16" max="16" width="34.5703125" style="65" customWidth="1"/>
    <col min="17" max="16384" width="9.140625" style="65"/>
  </cols>
  <sheetData>
    <row r="3" spans="1:16" ht="4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72" customHeight="1">
      <c r="A4" s="64" t="s">
        <v>10</v>
      </c>
      <c r="B4" s="64" t="s">
        <v>11</v>
      </c>
      <c r="C4" s="64" t="s">
        <v>12</v>
      </c>
      <c r="D4" s="64" t="s">
        <v>277</v>
      </c>
      <c r="E4" s="64" t="s">
        <v>13</v>
      </c>
      <c r="F4" s="71" t="s">
        <v>15</v>
      </c>
      <c r="G4" s="71" t="s">
        <v>31</v>
      </c>
      <c r="H4" s="71" t="s">
        <v>19</v>
      </c>
      <c r="I4" s="71" t="s">
        <v>278</v>
      </c>
      <c r="J4" s="64" t="s">
        <v>20</v>
      </c>
      <c r="K4" s="64" t="s">
        <v>294</v>
      </c>
      <c r="L4" s="72" t="s">
        <v>23</v>
      </c>
      <c r="M4" s="64" t="s">
        <v>21</v>
      </c>
      <c r="N4" s="64" t="s">
        <v>4</v>
      </c>
      <c r="O4" s="64" t="s">
        <v>22</v>
      </c>
      <c r="P4" s="64" t="s">
        <v>302</v>
      </c>
    </row>
    <row r="5" spans="1:16" ht="87.75" customHeight="1">
      <c r="A5" s="66">
        <v>1</v>
      </c>
      <c r="B5" s="63" t="s">
        <v>24</v>
      </c>
      <c r="C5" s="63" t="s">
        <v>9</v>
      </c>
      <c r="D5" s="63" t="s">
        <v>282</v>
      </c>
      <c r="E5" s="63" t="s">
        <v>281</v>
      </c>
      <c r="F5" s="67">
        <v>1091049</v>
      </c>
      <c r="G5" s="67">
        <v>988886.94</v>
      </c>
      <c r="H5" s="67">
        <f>F5-G5</f>
        <v>102162.06000000006</v>
      </c>
      <c r="I5" s="67">
        <v>959790.51</v>
      </c>
      <c r="J5" s="63" t="s">
        <v>283</v>
      </c>
      <c r="K5" s="63" t="s">
        <v>292</v>
      </c>
      <c r="L5" s="88" t="s">
        <v>279</v>
      </c>
      <c r="M5" s="63" t="s">
        <v>120</v>
      </c>
      <c r="N5" s="63" t="s">
        <v>105</v>
      </c>
      <c r="O5" s="63" t="s">
        <v>280</v>
      </c>
      <c r="P5" s="66"/>
    </row>
    <row r="6" spans="1:16" ht="72" customHeight="1">
      <c r="A6" s="66">
        <v>2</v>
      </c>
      <c r="B6" s="63" t="s">
        <v>24</v>
      </c>
      <c r="C6" s="63" t="s">
        <v>9</v>
      </c>
      <c r="D6" s="63" t="s">
        <v>286</v>
      </c>
      <c r="E6" s="63" t="s">
        <v>287</v>
      </c>
      <c r="F6" s="67">
        <v>480556</v>
      </c>
      <c r="G6" s="67">
        <v>411111</v>
      </c>
      <c r="H6" s="67">
        <f>F6-G6</f>
        <v>69445</v>
      </c>
      <c r="I6" s="67">
        <v>394899.11</v>
      </c>
      <c r="J6" s="63" t="s">
        <v>283</v>
      </c>
      <c r="K6" s="63" t="s">
        <v>293</v>
      </c>
      <c r="L6" s="88" t="s">
        <v>284</v>
      </c>
      <c r="M6" s="63" t="s">
        <v>120</v>
      </c>
      <c r="N6" s="63" t="s">
        <v>105</v>
      </c>
      <c r="O6" s="63" t="s">
        <v>285</v>
      </c>
      <c r="P6" s="66"/>
    </row>
    <row r="7" spans="1:16" ht="72" customHeight="1">
      <c r="A7" s="66">
        <v>3</v>
      </c>
      <c r="B7" s="63" t="s">
        <v>24</v>
      </c>
      <c r="C7" s="63" t="s">
        <v>9</v>
      </c>
      <c r="D7" s="63" t="s">
        <v>290</v>
      </c>
      <c r="E7" s="63" t="s">
        <v>291</v>
      </c>
      <c r="F7" s="67">
        <v>550287</v>
      </c>
      <c r="G7" s="67">
        <v>520019.31</v>
      </c>
      <c r="H7" s="67">
        <f>F7-G7</f>
        <v>30267.690000000002</v>
      </c>
      <c r="I7" s="67">
        <v>497740.83</v>
      </c>
      <c r="J7" s="63" t="s">
        <v>283</v>
      </c>
      <c r="K7" s="63" t="s">
        <v>295</v>
      </c>
      <c r="L7" s="88" t="s">
        <v>288</v>
      </c>
      <c r="M7" s="63" t="s">
        <v>120</v>
      </c>
      <c r="N7" s="63" t="s">
        <v>105</v>
      </c>
      <c r="O7" s="63" t="s">
        <v>289</v>
      </c>
      <c r="P7" s="66"/>
    </row>
    <row r="8" spans="1:16" ht="45" customHeight="1">
      <c r="A8" s="64">
        <v>4</v>
      </c>
      <c r="B8" s="59" t="s">
        <v>24</v>
      </c>
      <c r="C8" s="59" t="s">
        <v>9</v>
      </c>
      <c r="D8" s="59" t="s">
        <v>103</v>
      </c>
      <c r="E8" s="59" t="s">
        <v>104</v>
      </c>
      <c r="F8" s="53">
        <v>460672</v>
      </c>
      <c r="G8" s="53">
        <v>430000</v>
      </c>
      <c r="H8" s="53">
        <f>F8-G8</f>
        <v>30672</v>
      </c>
      <c r="I8" s="53">
        <v>402483.43</v>
      </c>
      <c r="J8" s="59" t="s">
        <v>107</v>
      </c>
      <c r="K8" s="59" t="s">
        <v>296</v>
      </c>
      <c r="L8" s="59">
        <v>42</v>
      </c>
      <c r="M8" s="59" t="s">
        <v>120</v>
      </c>
      <c r="N8" s="59" t="s">
        <v>105</v>
      </c>
      <c r="O8" s="59" t="s">
        <v>106</v>
      </c>
      <c r="P8" s="64"/>
    </row>
    <row r="9" spans="1:16" ht="45" customHeight="1">
      <c r="A9" s="64">
        <v>5</v>
      </c>
      <c r="B9" s="59" t="s">
        <v>36</v>
      </c>
      <c r="C9" s="59" t="s">
        <v>9</v>
      </c>
      <c r="D9" s="59" t="s">
        <v>152</v>
      </c>
      <c r="E9" s="59" t="s">
        <v>153</v>
      </c>
      <c r="F9" s="53">
        <v>25580</v>
      </c>
      <c r="G9" s="53">
        <v>30183.96</v>
      </c>
      <c r="H9" s="53">
        <f t="shared" ref="H9:H19" si="0">F9-G9</f>
        <v>-4603.9599999999991</v>
      </c>
      <c r="I9" s="53">
        <v>29303.61</v>
      </c>
      <c r="J9" s="59" t="s">
        <v>154</v>
      </c>
      <c r="K9" s="59" t="s">
        <v>297</v>
      </c>
      <c r="L9" s="59">
        <v>52</v>
      </c>
      <c r="M9" s="59" t="s">
        <v>120</v>
      </c>
      <c r="N9" s="59" t="s">
        <v>105</v>
      </c>
      <c r="O9" s="59" t="s">
        <v>151</v>
      </c>
      <c r="P9" s="64"/>
    </row>
    <row r="10" spans="1:16" ht="45" customHeight="1">
      <c r="A10" s="64">
        <v>6</v>
      </c>
      <c r="B10" s="59" t="s">
        <v>24</v>
      </c>
      <c r="C10" s="59" t="s">
        <v>9</v>
      </c>
      <c r="D10" s="59" t="s">
        <v>187</v>
      </c>
      <c r="E10" s="59" t="s">
        <v>189</v>
      </c>
      <c r="F10" s="53">
        <v>1059429</v>
      </c>
      <c r="G10" s="53">
        <v>987275</v>
      </c>
      <c r="H10" s="53">
        <f t="shared" si="0"/>
        <v>72154</v>
      </c>
      <c r="I10" s="53">
        <v>986327.47</v>
      </c>
      <c r="J10" s="59" t="s">
        <v>191</v>
      </c>
      <c r="K10" s="59" t="s">
        <v>298</v>
      </c>
      <c r="L10" s="59">
        <v>93</v>
      </c>
      <c r="M10" s="59" t="s">
        <v>190</v>
      </c>
      <c r="N10" s="59" t="s">
        <v>192</v>
      </c>
      <c r="O10" s="59" t="s">
        <v>188</v>
      </c>
      <c r="P10" s="64"/>
    </row>
    <row r="11" spans="1:16" ht="45" customHeight="1">
      <c r="A11" s="64">
        <v>7</v>
      </c>
      <c r="B11" s="59" t="s">
        <v>24</v>
      </c>
      <c r="C11" s="59" t="s">
        <v>9</v>
      </c>
      <c r="D11" s="59" t="s">
        <v>193</v>
      </c>
      <c r="E11" s="59" t="s">
        <v>194</v>
      </c>
      <c r="F11" s="53">
        <v>112048</v>
      </c>
      <c r="G11" s="53">
        <v>99999</v>
      </c>
      <c r="H11" s="53">
        <f t="shared" si="0"/>
        <v>12049</v>
      </c>
      <c r="I11" s="53">
        <v>91593.77</v>
      </c>
      <c r="J11" s="59" t="s">
        <v>196</v>
      </c>
      <c r="K11" s="59" t="s">
        <v>299</v>
      </c>
      <c r="L11" s="59">
        <v>94</v>
      </c>
      <c r="M11" s="59" t="s">
        <v>197</v>
      </c>
      <c r="N11" s="59" t="s">
        <v>77</v>
      </c>
      <c r="O11" s="59" t="s">
        <v>195</v>
      </c>
      <c r="P11" s="59" t="s">
        <v>319</v>
      </c>
    </row>
    <row r="12" spans="1:16" ht="45" customHeight="1">
      <c r="A12" s="64">
        <v>8</v>
      </c>
      <c r="B12" s="59" t="s">
        <v>24</v>
      </c>
      <c r="C12" s="59" t="s">
        <v>9</v>
      </c>
      <c r="D12" s="59" t="s">
        <v>198</v>
      </c>
      <c r="E12" s="59" t="s">
        <v>199</v>
      </c>
      <c r="F12" s="53">
        <v>116422</v>
      </c>
      <c r="G12" s="53">
        <v>113120</v>
      </c>
      <c r="H12" s="53">
        <f t="shared" si="0"/>
        <v>3302</v>
      </c>
      <c r="I12" s="53">
        <v>110641.82</v>
      </c>
      <c r="J12" s="59" t="s">
        <v>201</v>
      </c>
      <c r="K12" s="59" t="s">
        <v>300</v>
      </c>
      <c r="L12" s="59">
        <v>98</v>
      </c>
      <c r="M12" s="59" t="s">
        <v>202</v>
      </c>
      <c r="N12" s="59" t="s">
        <v>91</v>
      </c>
      <c r="O12" s="59" t="s">
        <v>200</v>
      </c>
      <c r="P12" s="59"/>
    </row>
    <row r="13" spans="1:16" ht="45" customHeight="1">
      <c r="A13" s="64">
        <v>9</v>
      </c>
      <c r="B13" s="59" t="s">
        <v>24</v>
      </c>
      <c r="C13" s="59" t="s">
        <v>9</v>
      </c>
      <c r="D13" s="59" t="s">
        <v>203</v>
      </c>
      <c r="E13" s="59" t="s">
        <v>205</v>
      </c>
      <c r="F13" s="53">
        <v>126151</v>
      </c>
      <c r="G13" s="53">
        <v>109999</v>
      </c>
      <c r="H13" s="53">
        <f t="shared" si="0"/>
        <v>16152</v>
      </c>
      <c r="I13" s="53">
        <v>104227.92</v>
      </c>
      <c r="J13" s="59" t="s">
        <v>196</v>
      </c>
      <c r="K13" s="59" t="s">
        <v>301</v>
      </c>
      <c r="L13" s="59">
        <v>95</v>
      </c>
      <c r="M13" s="59" t="s">
        <v>202</v>
      </c>
      <c r="N13" s="59" t="s">
        <v>91</v>
      </c>
      <c r="O13" s="59" t="s">
        <v>204</v>
      </c>
      <c r="P13" s="59" t="s">
        <v>350</v>
      </c>
    </row>
    <row r="14" spans="1:16" ht="45" customHeight="1">
      <c r="A14" s="64">
        <v>10</v>
      </c>
      <c r="B14" s="59" t="s">
        <v>206</v>
      </c>
      <c r="C14" s="59" t="s">
        <v>9</v>
      </c>
      <c r="D14" s="59" t="s">
        <v>207</v>
      </c>
      <c r="E14" s="59" t="s">
        <v>208</v>
      </c>
      <c r="F14" s="53">
        <v>250725</v>
      </c>
      <c r="G14" s="53">
        <v>229998</v>
      </c>
      <c r="H14" s="53">
        <f t="shared" si="0"/>
        <v>20727</v>
      </c>
      <c r="I14" s="53">
        <v>75431.070000000007</v>
      </c>
      <c r="J14" s="59" t="s">
        <v>209</v>
      </c>
      <c r="K14" s="59" t="s">
        <v>304</v>
      </c>
      <c r="L14" s="59">
        <v>114</v>
      </c>
      <c r="M14" s="59" t="s">
        <v>214</v>
      </c>
      <c r="N14" s="59" t="s">
        <v>192</v>
      </c>
      <c r="O14" s="59" t="s">
        <v>69</v>
      </c>
      <c r="P14" s="59"/>
    </row>
    <row r="15" spans="1:16" ht="66" customHeight="1">
      <c r="A15" s="64">
        <v>11</v>
      </c>
      <c r="B15" s="59" t="s">
        <v>24</v>
      </c>
      <c r="C15" s="59" t="s">
        <v>9</v>
      </c>
      <c r="D15" s="59" t="s">
        <v>210</v>
      </c>
      <c r="E15" s="59" t="s">
        <v>211</v>
      </c>
      <c r="F15" s="53">
        <v>828033</v>
      </c>
      <c r="G15" s="53">
        <v>700777</v>
      </c>
      <c r="H15" s="53">
        <f t="shared" si="0"/>
        <v>127256</v>
      </c>
      <c r="I15" s="53">
        <v>700637.54</v>
      </c>
      <c r="J15" s="59" t="s">
        <v>212</v>
      </c>
      <c r="K15" s="59" t="s">
        <v>308</v>
      </c>
      <c r="L15" s="59">
        <v>108</v>
      </c>
      <c r="M15" s="59" t="s">
        <v>303</v>
      </c>
      <c r="N15" s="59" t="s">
        <v>192</v>
      </c>
      <c r="O15" s="59" t="s">
        <v>74</v>
      </c>
      <c r="P15" s="59"/>
    </row>
    <row r="16" spans="1:16" ht="45" customHeight="1">
      <c r="A16" s="64">
        <v>12</v>
      </c>
      <c r="B16" s="59" t="s">
        <v>53</v>
      </c>
      <c r="C16" s="59" t="s">
        <v>9</v>
      </c>
      <c r="D16" s="59" t="s">
        <v>121</v>
      </c>
      <c r="E16" s="59" t="s">
        <v>122</v>
      </c>
      <c r="F16" s="53">
        <v>129980</v>
      </c>
      <c r="G16" s="53">
        <v>122220</v>
      </c>
      <c r="H16" s="53">
        <f t="shared" si="0"/>
        <v>7760</v>
      </c>
      <c r="I16" s="53">
        <v>94364.71</v>
      </c>
      <c r="J16" s="59" t="s">
        <v>125</v>
      </c>
      <c r="K16" s="59" t="s">
        <v>305</v>
      </c>
      <c r="L16" s="59">
        <v>117</v>
      </c>
      <c r="M16" s="59" t="s">
        <v>124</v>
      </c>
      <c r="N16" s="59" t="s">
        <v>91</v>
      </c>
      <c r="O16" s="59" t="s">
        <v>123</v>
      </c>
      <c r="P16" s="59" t="s">
        <v>320</v>
      </c>
    </row>
    <row r="17" spans="1:16" ht="45" customHeight="1">
      <c r="A17" s="64">
        <v>13</v>
      </c>
      <c r="B17" s="59" t="s">
        <v>53</v>
      </c>
      <c r="C17" s="59" t="s">
        <v>9</v>
      </c>
      <c r="D17" s="59" t="s">
        <v>126</v>
      </c>
      <c r="E17" s="59" t="s">
        <v>127</v>
      </c>
      <c r="F17" s="53">
        <v>85310</v>
      </c>
      <c r="G17" s="53">
        <v>76776</v>
      </c>
      <c r="H17" s="53">
        <f t="shared" si="0"/>
        <v>8534</v>
      </c>
      <c r="I17" s="53">
        <v>27292.95</v>
      </c>
      <c r="J17" s="59" t="s">
        <v>129</v>
      </c>
      <c r="K17" s="59" t="s">
        <v>306</v>
      </c>
      <c r="L17" s="59">
        <v>118</v>
      </c>
      <c r="M17" s="59" t="s">
        <v>124</v>
      </c>
      <c r="N17" s="59" t="s">
        <v>77</v>
      </c>
      <c r="O17" s="59" t="s">
        <v>128</v>
      </c>
      <c r="P17" s="59" t="s">
        <v>321</v>
      </c>
    </row>
    <row r="18" spans="1:16" ht="45" customHeight="1">
      <c r="A18" s="64">
        <v>14</v>
      </c>
      <c r="B18" s="59" t="s">
        <v>53</v>
      </c>
      <c r="C18" s="59" t="s">
        <v>9</v>
      </c>
      <c r="D18" s="59" t="s">
        <v>131</v>
      </c>
      <c r="E18" s="59" t="s">
        <v>132</v>
      </c>
      <c r="F18" s="53">
        <v>33580</v>
      </c>
      <c r="G18" s="53">
        <v>26865</v>
      </c>
      <c r="H18" s="53">
        <f t="shared" si="0"/>
        <v>6715</v>
      </c>
      <c r="I18" s="53">
        <v>25278.14</v>
      </c>
      <c r="J18" s="59" t="s">
        <v>133</v>
      </c>
      <c r="K18" s="59" t="s">
        <v>307</v>
      </c>
      <c r="L18" s="59">
        <v>111</v>
      </c>
      <c r="M18" s="59" t="s">
        <v>134</v>
      </c>
      <c r="N18" s="59" t="s">
        <v>77</v>
      </c>
      <c r="O18" s="59" t="s">
        <v>130</v>
      </c>
      <c r="P18" s="59" t="s">
        <v>323</v>
      </c>
    </row>
    <row r="19" spans="1:16" ht="71.25" customHeight="1">
      <c r="A19" s="64">
        <v>15</v>
      </c>
      <c r="B19" s="59" t="s">
        <v>53</v>
      </c>
      <c r="C19" s="59" t="s">
        <v>9</v>
      </c>
      <c r="D19" s="59" t="s">
        <v>135</v>
      </c>
      <c r="E19" s="59" t="s">
        <v>136</v>
      </c>
      <c r="F19" s="53">
        <v>82000</v>
      </c>
      <c r="G19" s="53">
        <v>77777</v>
      </c>
      <c r="H19" s="53">
        <f t="shared" si="0"/>
        <v>4223</v>
      </c>
      <c r="I19" s="53">
        <v>73064.33</v>
      </c>
      <c r="J19" s="59" t="s">
        <v>138</v>
      </c>
      <c r="K19" s="59" t="s">
        <v>309</v>
      </c>
      <c r="L19" s="59">
        <v>122</v>
      </c>
      <c r="M19" s="59" t="s">
        <v>137</v>
      </c>
      <c r="N19" s="59" t="s">
        <v>60</v>
      </c>
      <c r="O19" s="59" t="s">
        <v>61</v>
      </c>
      <c r="P19" s="59" t="s">
        <v>322</v>
      </c>
    </row>
    <row r="20" spans="1:16" ht="45" customHeight="1">
      <c r="A20" s="64">
        <v>16</v>
      </c>
      <c r="B20" s="59" t="s">
        <v>24</v>
      </c>
      <c r="C20" s="59" t="s">
        <v>9</v>
      </c>
      <c r="D20" s="59" t="s">
        <v>240</v>
      </c>
      <c r="E20" s="73" t="s">
        <v>239</v>
      </c>
      <c r="F20" s="53">
        <v>63720</v>
      </c>
      <c r="G20" s="53">
        <v>62552.93</v>
      </c>
      <c r="H20" s="53">
        <f>F20-G20</f>
        <v>1167.0699999999997</v>
      </c>
      <c r="I20" s="53">
        <v>7000</v>
      </c>
      <c r="J20" s="59" t="s">
        <v>238</v>
      </c>
      <c r="K20" s="59" t="s">
        <v>310</v>
      </c>
      <c r="L20" s="59">
        <v>137</v>
      </c>
      <c r="M20" s="59" t="s">
        <v>237</v>
      </c>
      <c r="N20" s="59" t="s">
        <v>91</v>
      </c>
      <c r="O20" s="59" t="s">
        <v>90</v>
      </c>
      <c r="P20" s="59"/>
    </row>
    <row r="21" spans="1:16" ht="45" customHeight="1">
      <c r="A21" s="64">
        <v>17</v>
      </c>
      <c r="B21" s="59" t="s">
        <v>24</v>
      </c>
      <c r="C21" s="59" t="s">
        <v>9</v>
      </c>
      <c r="D21" s="59" t="s">
        <v>242</v>
      </c>
      <c r="E21" s="73" t="s">
        <v>243</v>
      </c>
      <c r="F21" s="53">
        <v>154138</v>
      </c>
      <c r="G21" s="53">
        <v>154137.07999999999</v>
      </c>
      <c r="H21" s="53">
        <f>F21-G21</f>
        <v>0.92000000001280569</v>
      </c>
      <c r="I21" s="53">
        <v>92993.32</v>
      </c>
      <c r="J21" s="59" t="s">
        <v>245</v>
      </c>
      <c r="K21" s="59" t="s">
        <v>311</v>
      </c>
      <c r="L21" s="59">
        <v>156</v>
      </c>
      <c r="M21" s="59" t="s">
        <v>246</v>
      </c>
      <c r="N21" s="59" t="s">
        <v>244</v>
      </c>
      <c r="O21" s="59" t="s">
        <v>241</v>
      </c>
      <c r="P21" s="59"/>
    </row>
    <row r="22" spans="1:16" ht="163.5" customHeight="1">
      <c r="A22" s="64">
        <v>18</v>
      </c>
      <c r="B22" s="59" t="s">
        <v>24</v>
      </c>
      <c r="C22" s="59" t="s">
        <v>9</v>
      </c>
      <c r="D22" s="59" t="s">
        <v>248</v>
      </c>
      <c r="E22" s="73" t="s">
        <v>249</v>
      </c>
      <c r="F22" s="53">
        <v>182000</v>
      </c>
      <c r="G22" s="53">
        <v>169985.84</v>
      </c>
      <c r="H22" s="53">
        <f>F22-G22</f>
        <v>12014.160000000003</v>
      </c>
      <c r="I22" s="53">
        <v>94977.01</v>
      </c>
      <c r="J22" s="59" t="s">
        <v>250</v>
      </c>
      <c r="K22" s="59" t="s">
        <v>312</v>
      </c>
      <c r="L22" s="59">
        <v>147</v>
      </c>
      <c r="M22" s="59" t="s">
        <v>251</v>
      </c>
      <c r="N22" s="59" t="s">
        <v>91</v>
      </c>
      <c r="O22" s="59" t="s">
        <v>247</v>
      </c>
      <c r="P22" s="59"/>
    </row>
    <row r="23" spans="1:16" ht="45" customHeight="1">
      <c r="A23" s="64">
        <v>19</v>
      </c>
      <c r="B23" s="59" t="s">
        <v>24</v>
      </c>
      <c r="C23" s="59" t="s">
        <v>9</v>
      </c>
      <c r="D23" s="59" t="s">
        <v>252</v>
      </c>
      <c r="E23" s="74" t="s">
        <v>253</v>
      </c>
      <c r="F23" s="53">
        <v>575299</v>
      </c>
      <c r="G23" s="53">
        <v>474443.23</v>
      </c>
      <c r="H23" s="53">
        <f>F23-G23</f>
        <v>100855.77000000002</v>
      </c>
      <c r="I23" s="53">
        <v>129026.75</v>
      </c>
      <c r="J23" s="59" t="s">
        <v>223</v>
      </c>
      <c r="K23" s="59" t="s">
        <v>313</v>
      </c>
      <c r="L23" s="59">
        <v>153</v>
      </c>
      <c r="M23" s="59" t="s">
        <v>120</v>
      </c>
      <c r="N23" s="59" t="s">
        <v>91</v>
      </c>
      <c r="O23" s="74" t="s">
        <v>254</v>
      </c>
      <c r="P23" s="59"/>
    </row>
    <row r="24" spans="1:16" ht="45" customHeight="1">
      <c r="A24" s="64">
        <v>20</v>
      </c>
      <c r="B24" s="74" t="s">
        <v>53</v>
      </c>
      <c r="C24" s="59" t="s">
        <v>9</v>
      </c>
      <c r="D24" s="59" t="s">
        <v>255</v>
      </c>
      <c r="E24" s="74" t="s">
        <v>256</v>
      </c>
      <c r="F24" s="53">
        <v>12491</v>
      </c>
      <c r="G24" s="53">
        <v>9992</v>
      </c>
      <c r="H24" s="53">
        <f t="shared" ref="H24:H28" si="1">F24-G24</f>
        <v>2499</v>
      </c>
      <c r="I24" s="53">
        <v>9499.99</v>
      </c>
      <c r="J24" s="59" t="s">
        <v>259</v>
      </c>
      <c r="K24" s="59" t="s">
        <v>314</v>
      </c>
      <c r="L24" s="59">
        <v>158</v>
      </c>
      <c r="M24" s="59" t="s">
        <v>137</v>
      </c>
      <c r="N24" s="74" t="s">
        <v>258</v>
      </c>
      <c r="O24" s="74" t="s">
        <v>257</v>
      </c>
      <c r="P24" s="59" t="s">
        <v>324</v>
      </c>
    </row>
    <row r="25" spans="1:16" ht="45" customHeight="1">
      <c r="A25" s="64">
        <v>21</v>
      </c>
      <c r="B25" s="74" t="s">
        <v>24</v>
      </c>
      <c r="C25" s="59" t="s">
        <v>9</v>
      </c>
      <c r="D25" s="59" t="s">
        <v>260</v>
      </c>
      <c r="E25" s="74" t="s">
        <v>261</v>
      </c>
      <c r="F25" s="53">
        <v>59743</v>
      </c>
      <c r="G25" s="53">
        <v>53739.9</v>
      </c>
      <c r="H25" s="53">
        <f t="shared" si="1"/>
        <v>6003.0999999999985</v>
      </c>
      <c r="I25" s="53">
        <v>10748</v>
      </c>
      <c r="J25" s="59" t="s">
        <v>245</v>
      </c>
      <c r="K25" s="59" t="s">
        <v>311</v>
      </c>
      <c r="L25" s="59">
        <v>155</v>
      </c>
      <c r="M25" s="74" t="s">
        <v>262</v>
      </c>
      <c r="N25" s="74" t="s">
        <v>60</v>
      </c>
      <c r="O25" s="74" t="s">
        <v>263</v>
      </c>
      <c r="P25" s="59"/>
    </row>
    <row r="26" spans="1:16" ht="45" customHeight="1">
      <c r="A26" s="64">
        <v>22</v>
      </c>
      <c r="B26" s="74" t="s">
        <v>53</v>
      </c>
      <c r="C26" s="59" t="s">
        <v>9</v>
      </c>
      <c r="D26" s="59" t="s">
        <v>264</v>
      </c>
      <c r="E26" s="74" t="s">
        <v>265</v>
      </c>
      <c r="F26" s="53">
        <v>13489</v>
      </c>
      <c r="G26" s="53">
        <v>13489</v>
      </c>
      <c r="H26" s="53">
        <f t="shared" si="1"/>
        <v>0</v>
      </c>
      <c r="I26" s="53">
        <v>7555.44</v>
      </c>
      <c r="J26" s="59" t="s">
        <v>267</v>
      </c>
      <c r="K26" s="59" t="s">
        <v>315</v>
      </c>
      <c r="L26" s="59">
        <v>164</v>
      </c>
      <c r="M26" s="59" t="s">
        <v>213</v>
      </c>
      <c r="N26" s="74" t="s">
        <v>91</v>
      </c>
      <c r="O26" s="74" t="s">
        <v>266</v>
      </c>
      <c r="P26" s="59"/>
    </row>
    <row r="27" spans="1:16" ht="45" customHeight="1">
      <c r="A27" s="64">
        <v>23</v>
      </c>
      <c r="B27" s="74" t="s">
        <v>24</v>
      </c>
      <c r="C27" s="59" t="s">
        <v>9</v>
      </c>
      <c r="D27" s="59" t="s">
        <v>268</v>
      </c>
      <c r="E27" s="74" t="s">
        <v>269</v>
      </c>
      <c r="F27" s="53">
        <v>154609</v>
      </c>
      <c r="G27" s="53">
        <v>135630</v>
      </c>
      <c r="H27" s="53">
        <f t="shared" si="1"/>
        <v>18979</v>
      </c>
      <c r="I27" s="53">
        <v>27126</v>
      </c>
      <c r="J27" s="59" t="s">
        <v>271</v>
      </c>
      <c r="K27" s="59" t="s">
        <v>316</v>
      </c>
      <c r="L27" s="59">
        <v>169</v>
      </c>
      <c r="M27" s="74" t="s">
        <v>272</v>
      </c>
      <c r="N27" s="74" t="s">
        <v>220</v>
      </c>
      <c r="O27" s="74" t="s">
        <v>270</v>
      </c>
      <c r="P27" s="59"/>
    </row>
    <row r="28" spans="1:16" ht="45" customHeight="1">
      <c r="A28" s="64">
        <v>24</v>
      </c>
      <c r="B28" s="74" t="s">
        <v>24</v>
      </c>
      <c r="C28" s="59" t="s">
        <v>9</v>
      </c>
      <c r="D28" s="59" t="s">
        <v>273</v>
      </c>
      <c r="E28" s="74" t="s">
        <v>274</v>
      </c>
      <c r="F28" s="53">
        <v>139990</v>
      </c>
      <c r="G28" s="53">
        <v>134829</v>
      </c>
      <c r="H28" s="53">
        <f t="shared" si="1"/>
        <v>5161</v>
      </c>
      <c r="I28" s="53">
        <v>20000</v>
      </c>
      <c r="J28" s="59" t="s">
        <v>275</v>
      </c>
      <c r="K28" s="59" t="s">
        <v>317</v>
      </c>
      <c r="L28" s="59">
        <v>173</v>
      </c>
      <c r="M28" s="74" t="s">
        <v>276</v>
      </c>
      <c r="N28" s="74" t="s">
        <v>220</v>
      </c>
      <c r="O28" s="74" t="s">
        <v>225</v>
      </c>
      <c r="P28" s="59"/>
    </row>
    <row r="29" spans="1:16" ht="45" customHeight="1">
      <c r="A29" s="64">
        <v>25</v>
      </c>
      <c r="B29" s="29" t="s">
        <v>36</v>
      </c>
      <c r="C29" s="29" t="s">
        <v>9</v>
      </c>
      <c r="D29" s="75" t="s">
        <v>108</v>
      </c>
      <c r="E29" s="29" t="s">
        <v>109</v>
      </c>
      <c r="F29" s="76">
        <v>5400</v>
      </c>
      <c r="G29" s="76">
        <v>5546</v>
      </c>
      <c r="H29" s="77">
        <f>F29-G29</f>
        <v>-146</v>
      </c>
      <c r="I29" s="77">
        <v>1671.41</v>
      </c>
      <c r="J29" s="75" t="s">
        <v>111</v>
      </c>
      <c r="K29" s="75" t="s">
        <v>318</v>
      </c>
      <c r="L29" s="75">
        <v>39</v>
      </c>
      <c r="M29" s="29" t="s">
        <v>119</v>
      </c>
      <c r="N29" s="29" t="s">
        <v>110</v>
      </c>
      <c r="O29" s="29" t="s">
        <v>112</v>
      </c>
      <c r="P29" s="78"/>
    </row>
    <row r="30" spans="1:16" ht="45" customHeight="1">
      <c r="A30" s="64">
        <v>26</v>
      </c>
      <c r="B30" s="29" t="s">
        <v>36</v>
      </c>
      <c r="C30" s="29" t="s">
        <v>9</v>
      </c>
      <c r="D30" s="75" t="s">
        <v>113</v>
      </c>
      <c r="E30" s="29" t="s">
        <v>114</v>
      </c>
      <c r="F30" s="76">
        <v>6200</v>
      </c>
      <c r="G30" s="76">
        <v>5992.52</v>
      </c>
      <c r="H30" s="77">
        <f t="shared" ref="H30:H33" si="2">F30-G30</f>
        <v>207.47999999999956</v>
      </c>
      <c r="I30" s="77">
        <v>5945.43</v>
      </c>
      <c r="J30" s="75" t="s">
        <v>117</v>
      </c>
      <c r="K30" s="75" t="s">
        <v>318</v>
      </c>
      <c r="L30" s="75">
        <v>38</v>
      </c>
      <c r="M30" s="29" t="s">
        <v>118</v>
      </c>
      <c r="N30" s="29" t="s">
        <v>116</v>
      </c>
      <c r="O30" s="29" t="s">
        <v>115</v>
      </c>
      <c r="P30" s="78"/>
    </row>
    <row r="31" spans="1:16" ht="45" customHeight="1">
      <c r="A31" s="64">
        <v>27</v>
      </c>
      <c r="B31" s="29" t="s">
        <v>36</v>
      </c>
      <c r="C31" s="29" t="s">
        <v>9</v>
      </c>
      <c r="D31" s="75" t="s">
        <v>139</v>
      </c>
      <c r="E31" s="29" t="s">
        <v>140</v>
      </c>
      <c r="F31" s="76">
        <v>9600</v>
      </c>
      <c r="G31" s="76">
        <v>8400</v>
      </c>
      <c r="H31" s="77">
        <f t="shared" si="2"/>
        <v>1200</v>
      </c>
      <c r="I31" s="77">
        <v>2688</v>
      </c>
      <c r="J31" s="75" t="s">
        <v>144</v>
      </c>
      <c r="K31" s="75" t="s">
        <v>318</v>
      </c>
      <c r="L31" s="75">
        <v>37</v>
      </c>
      <c r="M31" s="29" t="s">
        <v>143</v>
      </c>
      <c r="N31" s="29" t="s">
        <v>142</v>
      </c>
      <c r="O31" s="29" t="s">
        <v>141</v>
      </c>
      <c r="P31" s="78"/>
    </row>
    <row r="32" spans="1:16" ht="45" customHeight="1">
      <c r="A32" s="64">
        <v>28</v>
      </c>
      <c r="B32" s="29" t="s">
        <v>36</v>
      </c>
      <c r="C32" s="29" t="s">
        <v>9</v>
      </c>
      <c r="D32" s="75" t="s">
        <v>145</v>
      </c>
      <c r="E32" s="29" t="s">
        <v>146</v>
      </c>
      <c r="F32" s="76">
        <v>3000</v>
      </c>
      <c r="G32" s="76">
        <v>3009</v>
      </c>
      <c r="H32" s="77">
        <f t="shared" si="2"/>
        <v>-9</v>
      </c>
      <c r="I32" s="77">
        <v>2672.95</v>
      </c>
      <c r="J32" s="75" t="s">
        <v>150</v>
      </c>
      <c r="K32" s="75" t="s">
        <v>318</v>
      </c>
      <c r="L32" s="75">
        <v>47</v>
      </c>
      <c r="M32" s="29" t="s">
        <v>149</v>
      </c>
      <c r="N32" s="29" t="s">
        <v>147</v>
      </c>
      <c r="O32" s="29" t="s">
        <v>148</v>
      </c>
      <c r="P32" s="78"/>
    </row>
    <row r="33" spans="1:16" ht="45" customHeight="1">
      <c r="A33" s="64">
        <v>29</v>
      </c>
      <c r="B33" s="29" t="s">
        <v>36</v>
      </c>
      <c r="C33" s="29" t="s">
        <v>158</v>
      </c>
      <c r="D33" s="75" t="s">
        <v>155</v>
      </c>
      <c r="E33" s="29" t="s">
        <v>157</v>
      </c>
      <c r="F33" s="76">
        <v>10000</v>
      </c>
      <c r="G33" s="76">
        <v>10000</v>
      </c>
      <c r="H33" s="77">
        <f t="shared" si="2"/>
        <v>0</v>
      </c>
      <c r="I33" s="77">
        <v>9999.3700000000008</v>
      </c>
      <c r="J33" s="75" t="s">
        <v>160</v>
      </c>
      <c r="K33" s="75" t="s">
        <v>318</v>
      </c>
      <c r="L33" s="75">
        <v>50</v>
      </c>
      <c r="M33" s="29" t="s">
        <v>159</v>
      </c>
      <c r="N33" s="29" t="s">
        <v>156</v>
      </c>
      <c r="O33" s="29" t="s">
        <v>80</v>
      </c>
      <c r="P33" s="78"/>
    </row>
    <row r="34" spans="1:16" ht="45" customHeight="1">
      <c r="A34" s="64">
        <v>30</v>
      </c>
      <c r="B34" s="29" t="s">
        <v>36</v>
      </c>
      <c r="C34" s="29" t="s">
        <v>9</v>
      </c>
      <c r="D34" s="75" t="s">
        <v>162</v>
      </c>
      <c r="E34" s="29" t="s">
        <v>163</v>
      </c>
      <c r="F34" s="76">
        <v>12711</v>
      </c>
      <c r="G34" s="76">
        <v>7021</v>
      </c>
      <c r="H34" s="77">
        <f>F34-G34</f>
        <v>5690</v>
      </c>
      <c r="I34" s="77">
        <v>7021</v>
      </c>
      <c r="J34" s="75" t="s">
        <v>166</v>
      </c>
      <c r="K34" s="75"/>
      <c r="L34" s="75">
        <v>57</v>
      </c>
      <c r="M34" s="29" t="s">
        <v>165</v>
      </c>
      <c r="N34" s="29" t="s">
        <v>164</v>
      </c>
      <c r="O34" s="29" t="s">
        <v>161</v>
      </c>
      <c r="P34" s="78"/>
    </row>
    <row r="35" spans="1:16" ht="45" customHeight="1">
      <c r="A35" s="64">
        <v>31</v>
      </c>
      <c r="B35" s="29" t="s">
        <v>36</v>
      </c>
      <c r="C35" s="29" t="s">
        <v>9</v>
      </c>
      <c r="D35" s="75" t="s">
        <v>167</v>
      </c>
      <c r="E35" s="29" t="s">
        <v>168</v>
      </c>
      <c r="F35" s="76">
        <v>4000</v>
      </c>
      <c r="G35" s="76">
        <v>2700</v>
      </c>
      <c r="H35" s="77">
        <f t="shared" ref="H35:H41" si="3">F35-G35</f>
        <v>1300</v>
      </c>
      <c r="I35" s="77">
        <v>275.55</v>
      </c>
      <c r="J35" s="75" t="s">
        <v>172</v>
      </c>
      <c r="K35" s="75" t="s">
        <v>318</v>
      </c>
      <c r="L35" s="75">
        <v>72</v>
      </c>
      <c r="M35" s="29" t="s">
        <v>171</v>
      </c>
      <c r="N35" s="29" t="s">
        <v>169</v>
      </c>
      <c r="O35" s="29" t="s">
        <v>170</v>
      </c>
      <c r="P35" s="78"/>
    </row>
    <row r="36" spans="1:16" ht="45" customHeight="1">
      <c r="A36" s="64">
        <v>32</v>
      </c>
      <c r="B36" s="29" t="s">
        <v>36</v>
      </c>
      <c r="C36" s="29" t="s">
        <v>9</v>
      </c>
      <c r="D36" s="75" t="s">
        <v>173</v>
      </c>
      <c r="E36" s="29" t="s">
        <v>174</v>
      </c>
      <c r="F36" s="76">
        <v>8400</v>
      </c>
      <c r="G36" s="76">
        <v>9176.86</v>
      </c>
      <c r="H36" s="77">
        <f t="shared" si="3"/>
        <v>-776.86000000000058</v>
      </c>
      <c r="I36" s="77">
        <v>9176.2800000000007</v>
      </c>
      <c r="J36" s="75" t="s">
        <v>176</v>
      </c>
      <c r="K36" s="75"/>
      <c r="L36" s="75">
        <v>82</v>
      </c>
      <c r="M36" s="29" t="s">
        <v>175</v>
      </c>
      <c r="N36" s="29" t="s">
        <v>7</v>
      </c>
      <c r="O36" s="29" t="s">
        <v>43</v>
      </c>
      <c r="P36" s="79" t="s">
        <v>325</v>
      </c>
    </row>
    <row r="37" spans="1:16" ht="45" customHeight="1">
      <c r="A37" s="64">
        <v>33</v>
      </c>
      <c r="B37" s="29" t="s">
        <v>36</v>
      </c>
      <c r="C37" s="29" t="s">
        <v>9</v>
      </c>
      <c r="D37" s="75" t="s">
        <v>177</v>
      </c>
      <c r="E37" s="29" t="s">
        <v>178</v>
      </c>
      <c r="F37" s="76">
        <v>4100</v>
      </c>
      <c r="G37" s="76">
        <v>4720</v>
      </c>
      <c r="H37" s="77">
        <f t="shared" si="3"/>
        <v>-620</v>
      </c>
      <c r="I37" s="89">
        <v>4720</v>
      </c>
      <c r="J37" s="75" t="s">
        <v>179</v>
      </c>
      <c r="K37" s="75"/>
      <c r="L37" s="75">
        <v>77</v>
      </c>
      <c r="M37" s="29" t="s">
        <v>180</v>
      </c>
      <c r="N37" s="29" t="s">
        <v>164</v>
      </c>
      <c r="O37" s="29" t="s">
        <v>30</v>
      </c>
      <c r="P37" s="79" t="s">
        <v>326</v>
      </c>
    </row>
    <row r="38" spans="1:16" ht="45" customHeight="1">
      <c r="A38" s="64">
        <v>34</v>
      </c>
      <c r="B38" s="29" t="s">
        <v>36</v>
      </c>
      <c r="C38" s="29" t="s">
        <v>9</v>
      </c>
      <c r="D38" s="75" t="s">
        <v>181</v>
      </c>
      <c r="E38" s="29" t="s">
        <v>184</v>
      </c>
      <c r="F38" s="76">
        <v>60000</v>
      </c>
      <c r="G38" s="76">
        <v>59549</v>
      </c>
      <c r="H38" s="77">
        <f t="shared" si="3"/>
        <v>451</v>
      </c>
      <c r="I38" s="89">
        <v>59549</v>
      </c>
      <c r="J38" s="75" t="s">
        <v>186</v>
      </c>
      <c r="K38" s="75" t="s">
        <v>318</v>
      </c>
      <c r="L38" s="75">
        <v>85</v>
      </c>
      <c r="M38" s="29" t="s">
        <v>185</v>
      </c>
      <c r="N38" s="29" t="s">
        <v>182</v>
      </c>
      <c r="O38" s="29" t="s">
        <v>183</v>
      </c>
      <c r="P38" s="78"/>
    </row>
    <row r="39" spans="1:16" s="81" customFormat="1" ht="39" customHeight="1">
      <c r="A39" s="82">
        <v>38</v>
      </c>
      <c r="B39" s="82" t="s">
        <v>36</v>
      </c>
      <c r="C39" s="83" t="s">
        <v>9</v>
      </c>
      <c r="D39" s="82" t="s">
        <v>335</v>
      </c>
      <c r="E39" s="82" t="s">
        <v>336</v>
      </c>
      <c r="F39" s="84">
        <v>4000</v>
      </c>
      <c r="G39" s="84">
        <v>4000</v>
      </c>
      <c r="H39" s="85">
        <f t="shared" si="3"/>
        <v>0</v>
      </c>
      <c r="I39" s="84">
        <v>3999.95</v>
      </c>
      <c r="J39" s="82" t="s">
        <v>338</v>
      </c>
      <c r="K39" s="82"/>
      <c r="L39" s="82">
        <v>176</v>
      </c>
      <c r="M39" s="82" t="s">
        <v>337</v>
      </c>
      <c r="N39" s="82" t="s">
        <v>83</v>
      </c>
      <c r="O39" s="82" t="s">
        <v>217</v>
      </c>
      <c r="P39" s="82"/>
    </row>
    <row r="40" spans="1:16" s="81" customFormat="1" ht="33" customHeight="1">
      <c r="A40" s="6">
        <v>39</v>
      </c>
      <c r="B40" s="6" t="s">
        <v>36</v>
      </c>
      <c r="C40" s="29" t="s">
        <v>9</v>
      </c>
      <c r="D40" s="6" t="s">
        <v>339</v>
      </c>
      <c r="E40" s="6" t="s">
        <v>340</v>
      </c>
      <c r="F40" s="80">
        <v>15120</v>
      </c>
      <c r="G40" s="80">
        <v>14938.8</v>
      </c>
      <c r="H40" s="77">
        <f t="shared" si="3"/>
        <v>181.20000000000073</v>
      </c>
      <c r="I40" s="80">
        <v>14938.08</v>
      </c>
      <c r="J40" s="6" t="s">
        <v>327</v>
      </c>
      <c r="K40" s="6"/>
      <c r="L40" s="6">
        <v>186</v>
      </c>
      <c r="M40" s="6" t="s">
        <v>343</v>
      </c>
      <c r="N40" s="6" t="s">
        <v>342</v>
      </c>
      <c r="O40" s="6" t="s">
        <v>341</v>
      </c>
      <c r="P40" s="6"/>
    </row>
    <row r="41" spans="1:16" s="81" customFormat="1" ht="35.25" customHeight="1">
      <c r="A41" s="6">
        <v>40</v>
      </c>
      <c r="B41" s="6" t="s">
        <v>36</v>
      </c>
      <c r="C41" s="29" t="s">
        <v>9</v>
      </c>
      <c r="D41" s="6" t="s">
        <v>346</v>
      </c>
      <c r="E41" s="6" t="s">
        <v>347</v>
      </c>
      <c r="F41" s="80">
        <v>20000</v>
      </c>
      <c r="G41" s="80">
        <v>19730</v>
      </c>
      <c r="H41" s="77">
        <f t="shared" si="3"/>
        <v>270</v>
      </c>
      <c r="I41" s="80">
        <v>19730</v>
      </c>
      <c r="J41" s="6" t="s">
        <v>348</v>
      </c>
      <c r="K41" s="6"/>
      <c r="L41" s="6">
        <v>189</v>
      </c>
      <c r="M41" s="6" t="s">
        <v>349</v>
      </c>
      <c r="N41" s="6" t="s">
        <v>345</v>
      </c>
      <c r="O41" s="6" t="s">
        <v>344</v>
      </c>
      <c r="P41" s="6"/>
    </row>
    <row r="42" spans="1:16" s="68" customFormat="1" ht="71.25" customHeight="1">
      <c r="D42" s="69"/>
      <c r="F42" s="70"/>
      <c r="G42" s="70">
        <f>SUM(G5:G41)</f>
        <v>6288589.3699999992</v>
      </c>
      <c r="H42" s="70"/>
      <c r="I42" s="70"/>
    </row>
    <row r="43" spans="1:16" s="68" customFormat="1">
      <c r="D43" s="69"/>
      <c r="F43" s="70"/>
      <c r="G43" s="70"/>
      <c r="H43" s="70"/>
      <c r="I43" s="70"/>
    </row>
    <row r="44" spans="1:16" s="68" customFormat="1">
      <c r="D44" s="69"/>
      <c r="F44" s="70"/>
      <c r="G44" s="70"/>
      <c r="H44" s="70"/>
      <c r="I44" s="70"/>
    </row>
  </sheetData>
  <mergeCells count="1">
    <mergeCell ref="A3:P3"/>
  </mergeCells>
  <pageMargins left="0.7" right="0.7" top="0.75" bottom="0.75" header="0.3" footer="0.3"/>
  <pageSetup scale="3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70" zoomScaleNormal="70" workbookViewId="0">
      <selection activeCell="I13" sqref="I13"/>
    </sheetView>
  </sheetViews>
  <sheetFormatPr defaultRowHeight="15"/>
  <cols>
    <col min="1" max="1" width="5.85546875" style="1" customWidth="1"/>
    <col min="2" max="2" width="27.140625" style="1" customWidth="1"/>
    <col min="3" max="3" width="19" style="1" customWidth="1"/>
    <col min="4" max="4" width="17.7109375" style="1" customWidth="1"/>
    <col min="5" max="5" width="23.28515625" style="1" customWidth="1"/>
    <col min="6" max="6" width="13.7109375" style="1" customWidth="1"/>
    <col min="7" max="7" width="21.5703125" style="1" customWidth="1"/>
    <col min="8" max="8" width="44" style="1" customWidth="1"/>
    <col min="9" max="9" width="61.85546875" style="1" customWidth="1"/>
    <col min="10" max="10" width="36.140625" customWidth="1"/>
  </cols>
  <sheetData>
    <row r="1" spans="1:10" ht="60" customHeight="1">
      <c r="D1" s="91" t="s">
        <v>33</v>
      </c>
      <c r="E1" s="91"/>
      <c r="F1" s="91"/>
      <c r="G1" s="91"/>
      <c r="H1" s="91"/>
    </row>
    <row r="3" spans="1:10" ht="84.75" customHeight="1">
      <c r="A3" s="18" t="s">
        <v>3</v>
      </c>
      <c r="B3" s="19" t="s">
        <v>1</v>
      </c>
      <c r="C3" s="19" t="s">
        <v>2</v>
      </c>
      <c r="D3" s="19" t="s">
        <v>17</v>
      </c>
      <c r="E3" s="19" t="s">
        <v>5</v>
      </c>
      <c r="F3" s="19" t="s">
        <v>6</v>
      </c>
      <c r="G3" s="19" t="s">
        <v>0</v>
      </c>
      <c r="H3" s="21" t="s">
        <v>4</v>
      </c>
      <c r="I3" s="19" t="s">
        <v>16</v>
      </c>
      <c r="J3" s="26" t="s">
        <v>25</v>
      </c>
    </row>
    <row r="4" spans="1:10" s="27" customFormat="1" ht="178.5" customHeight="1">
      <c r="A4" s="51">
        <v>1</v>
      </c>
      <c r="B4" s="52" t="s">
        <v>64</v>
      </c>
      <c r="C4" s="53" t="s">
        <v>9</v>
      </c>
      <c r="D4" s="54" t="s">
        <v>65</v>
      </c>
      <c r="E4" s="55" t="s">
        <v>66</v>
      </c>
      <c r="F4" s="56" t="s">
        <v>67</v>
      </c>
      <c r="G4" s="57">
        <v>256227</v>
      </c>
      <c r="H4" s="58" t="s">
        <v>68</v>
      </c>
      <c r="I4" s="58" t="s">
        <v>69</v>
      </c>
      <c r="J4" s="58" t="s">
        <v>70</v>
      </c>
    </row>
    <row r="5" spans="1:10" s="27" customFormat="1" ht="178.5" customHeight="1">
      <c r="A5" s="51">
        <v>2</v>
      </c>
      <c r="B5" s="58" t="s">
        <v>24</v>
      </c>
      <c r="C5" s="53" t="s">
        <v>9</v>
      </c>
      <c r="D5" s="59" t="s">
        <v>71</v>
      </c>
      <c r="E5" s="55" t="s">
        <v>72</v>
      </c>
      <c r="F5" s="55" t="s">
        <v>73</v>
      </c>
      <c r="G5" s="54">
        <v>905586</v>
      </c>
      <c r="H5" s="58" t="s">
        <v>68</v>
      </c>
      <c r="I5" s="59" t="s">
        <v>74</v>
      </c>
      <c r="J5" s="58" t="s">
        <v>75</v>
      </c>
    </row>
    <row r="6" spans="1:10" ht="101.25" customHeight="1">
      <c r="A6" s="51">
        <v>3</v>
      </c>
      <c r="B6" s="58" t="s">
        <v>24</v>
      </c>
      <c r="C6" s="53" t="s">
        <v>9</v>
      </c>
      <c r="D6" s="59" t="s">
        <v>230</v>
      </c>
      <c r="E6" s="60" t="s">
        <v>231</v>
      </c>
      <c r="F6" s="61" t="s">
        <v>232</v>
      </c>
      <c r="G6" s="62">
        <v>139990</v>
      </c>
      <c r="H6" s="58" t="s">
        <v>220</v>
      </c>
      <c r="I6" s="59" t="s">
        <v>225</v>
      </c>
      <c r="J6" s="58" t="s">
        <v>236</v>
      </c>
    </row>
    <row r="7" spans="1:10" ht="85.5" customHeight="1">
      <c r="A7" s="54">
        <v>4</v>
      </c>
      <c r="B7" s="58" t="s">
        <v>24</v>
      </c>
      <c r="C7" s="53" t="s">
        <v>9</v>
      </c>
      <c r="D7" s="54" t="s">
        <v>233</v>
      </c>
      <c r="E7" s="58" t="s">
        <v>234</v>
      </c>
      <c r="F7" s="54" t="s">
        <v>232</v>
      </c>
      <c r="G7" s="54" t="s">
        <v>235</v>
      </c>
      <c r="H7" s="58" t="s">
        <v>220</v>
      </c>
      <c r="I7" s="58" t="s">
        <v>219</v>
      </c>
      <c r="J7" s="58" t="s">
        <v>236</v>
      </c>
    </row>
    <row r="8" spans="1:10" ht="92.25" customHeight="1">
      <c r="A8" s="14">
        <v>5</v>
      </c>
      <c r="B8" s="58" t="s">
        <v>24</v>
      </c>
      <c r="C8" s="53" t="s">
        <v>9</v>
      </c>
      <c r="D8" s="14" t="s">
        <v>328</v>
      </c>
      <c r="E8" s="2" t="s">
        <v>329</v>
      </c>
      <c r="F8" s="14" t="s">
        <v>332</v>
      </c>
      <c r="G8" s="14" t="s">
        <v>333</v>
      </c>
      <c r="H8" s="2" t="s">
        <v>331</v>
      </c>
      <c r="I8" s="2" t="s">
        <v>330</v>
      </c>
      <c r="J8" s="14" t="s">
        <v>334</v>
      </c>
    </row>
  </sheetData>
  <mergeCells count="1">
    <mergeCell ref="D1:H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0" zoomScaleNormal="70" workbookViewId="0">
      <selection activeCell="D52" sqref="D52"/>
    </sheetView>
  </sheetViews>
  <sheetFormatPr defaultRowHeight="15"/>
  <cols>
    <col min="1" max="1" width="5" style="5" customWidth="1"/>
    <col min="2" max="2" width="35.85546875" style="5" customWidth="1"/>
    <col min="3" max="3" width="19.42578125" style="5" customWidth="1"/>
    <col min="4" max="4" width="17.85546875" style="5" customWidth="1"/>
    <col min="5" max="5" width="22.7109375" style="5" customWidth="1"/>
    <col min="6" max="6" width="13.85546875" style="5" customWidth="1"/>
    <col min="7" max="7" width="16.42578125" style="5" customWidth="1"/>
    <col min="8" max="8" width="39.5703125" style="5" customWidth="1"/>
    <col min="9" max="9" width="57" style="13" customWidth="1"/>
    <col min="10" max="10" width="57.7109375" customWidth="1"/>
  </cols>
  <sheetData>
    <row r="1" spans="1:10">
      <c r="C1" s="92" t="s">
        <v>32</v>
      </c>
      <c r="D1" s="92"/>
      <c r="E1" s="92"/>
      <c r="F1" s="92"/>
      <c r="G1" s="92"/>
      <c r="H1" s="92"/>
    </row>
    <row r="2" spans="1:10">
      <c r="C2" s="92"/>
      <c r="D2" s="92"/>
      <c r="E2" s="92"/>
      <c r="F2" s="92"/>
      <c r="G2" s="92"/>
      <c r="H2" s="92"/>
    </row>
    <row r="4" spans="1:10" ht="88.5" customHeight="1">
      <c r="A4" s="22" t="s">
        <v>10</v>
      </c>
      <c r="B4" s="23" t="s">
        <v>11</v>
      </c>
      <c r="C4" s="23" t="s">
        <v>12</v>
      </c>
      <c r="D4" s="23" t="s">
        <v>18</v>
      </c>
      <c r="E4" s="23" t="s">
        <v>13</v>
      </c>
      <c r="F4" s="23" t="s">
        <v>14</v>
      </c>
      <c r="G4" s="23" t="s">
        <v>15</v>
      </c>
      <c r="H4" s="24" t="s">
        <v>4</v>
      </c>
      <c r="I4" s="25" t="s">
        <v>16</v>
      </c>
      <c r="J4" s="28" t="s">
        <v>39</v>
      </c>
    </row>
    <row r="5" spans="1:10" s="15" customFormat="1" ht="89.25" customHeight="1">
      <c r="A5" s="16">
        <v>1</v>
      </c>
      <c r="B5" s="17" t="s">
        <v>36</v>
      </c>
      <c r="C5" s="6" t="s">
        <v>9</v>
      </c>
      <c r="D5" s="41" t="s">
        <v>35</v>
      </c>
      <c r="E5" s="42" t="s">
        <v>37</v>
      </c>
      <c r="F5" s="43" t="s">
        <v>38</v>
      </c>
      <c r="G5" s="44">
        <v>5847</v>
      </c>
      <c r="H5" s="42" t="s">
        <v>7</v>
      </c>
      <c r="I5" s="45" t="s">
        <v>30</v>
      </c>
      <c r="J5" s="6" t="s">
        <v>49</v>
      </c>
    </row>
    <row r="6" spans="1:10" s="15" customFormat="1" ht="87.75" customHeight="1">
      <c r="A6" s="16">
        <v>2</v>
      </c>
      <c r="B6" s="17" t="s">
        <v>40</v>
      </c>
      <c r="C6" s="6" t="s">
        <v>9</v>
      </c>
      <c r="D6" s="41" t="s">
        <v>41</v>
      </c>
      <c r="E6" s="42" t="s">
        <v>42</v>
      </c>
      <c r="F6" s="43" t="s">
        <v>38</v>
      </c>
      <c r="G6" s="44">
        <v>13120</v>
      </c>
      <c r="H6" s="42" t="s">
        <v>7</v>
      </c>
      <c r="I6" s="45" t="s">
        <v>43</v>
      </c>
      <c r="J6" s="6" t="s">
        <v>50</v>
      </c>
    </row>
    <row r="7" spans="1:10" s="15" customFormat="1" ht="114" customHeight="1">
      <c r="A7" s="16">
        <v>3</v>
      </c>
      <c r="B7" s="17" t="s">
        <v>36</v>
      </c>
      <c r="C7" s="6" t="s">
        <v>9</v>
      </c>
      <c r="D7" s="41" t="s">
        <v>45</v>
      </c>
      <c r="E7" s="42" t="s">
        <v>46</v>
      </c>
      <c r="F7" s="43" t="s">
        <v>48</v>
      </c>
      <c r="G7" s="44">
        <v>34400</v>
      </c>
      <c r="H7" s="42" t="s">
        <v>47</v>
      </c>
      <c r="I7" s="45" t="s">
        <v>44</v>
      </c>
      <c r="J7" s="6" t="s">
        <v>51</v>
      </c>
    </row>
    <row r="8" spans="1:10" s="15" customFormat="1" ht="102.75" customHeight="1">
      <c r="A8" s="16">
        <v>4</v>
      </c>
      <c r="B8" s="42" t="s">
        <v>53</v>
      </c>
      <c r="C8" s="6" t="s">
        <v>9</v>
      </c>
      <c r="D8" s="41" t="s">
        <v>52</v>
      </c>
      <c r="E8" s="42" t="s">
        <v>55</v>
      </c>
      <c r="F8" s="6" t="s">
        <v>56</v>
      </c>
      <c r="G8" s="44">
        <v>52318</v>
      </c>
      <c r="H8" s="42" t="s">
        <v>8</v>
      </c>
      <c r="I8" s="45" t="s">
        <v>54</v>
      </c>
      <c r="J8" s="6" t="s">
        <v>63</v>
      </c>
    </row>
    <row r="9" spans="1:10" s="15" customFormat="1" ht="120" customHeight="1">
      <c r="A9" s="16">
        <v>5</v>
      </c>
      <c r="B9" s="17" t="s">
        <v>53</v>
      </c>
      <c r="C9" s="6" t="s">
        <v>9</v>
      </c>
      <c r="D9" s="41" t="s">
        <v>57</v>
      </c>
      <c r="E9" s="42" t="s">
        <v>58</v>
      </c>
      <c r="F9" s="43" t="s">
        <v>59</v>
      </c>
      <c r="G9" s="44">
        <v>88405</v>
      </c>
      <c r="H9" s="42" t="s">
        <v>60</v>
      </c>
      <c r="I9" s="45" t="s">
        <v>61</v>
      </c>
      <c r="J9" s="6" t="s">
        <v>62</v>
      </c>
    </row>
    <row r="10" spans="1:10" s="15" customFormat="1" ht="88.5" customHeight="1">
      <c r="A10" s="8">
        <v>6</v>
      </c>
      <c r="B10" s="42" t="s">
        <v>221</v>
      </c>
      <c r="C10" s="6" t="s">
        <v>9</v>
      </c>
      <c r="D10" s="34" t="s">
        <v>218</v>
      </c>
      <c r="E10" s="46" t="s">
        <v>222</v>
      </c>
      <c r="F10" s="46" t="s">
        <v>223</v>
      </c>
      <c r="G10" s="34">
        <v>154609</v>
      </c>
      <c r="H10" s="9" t="s">
        <v>220</v>
      </c>
      <c r="I10" s="47" t="s">
        <v>219</v>
      </c>
      <c r="J10" s="48" t="s">
        <v>228</v>
      </c>
    </row>
    <row r="11" spans="1:10" s="15" customFormat="1" ht="45" customHeight="1">
      <c r="A11" s="8">
        <v>7</v>
      </c>
      <c r="B11" s="42" t="s">
        <v>221</v>
      </c>
      <c r="C11" s="6" t="s">
        <v>9</v>
      </c>
      <c r="D11" s="49" t="s">
        <v>224</v>
      </c>
      <c r="E11" s="46" t="s">
        <v>226</v>
      </c>
      <c r="F11" s="46" t="s">
        <v>227</v>
      </c>
      <c r="G11" s="50">
        <v>139990</v>
      </c>
      <c r="H11" s="9" t="s">
        <v>220</v>
      </c>
      <c r="I11" s="47" t="s">
        <v>225</v>
      </c>
      <c r="J11" s="48" t="s">
        <v>229</v>
      </c>
    </row>
  </sheetData>
  <mergeCells count="1">
    <mergeCell ref="C1:H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80" zoomScaleNormal="80" workbookViewId="0">
      <selection activeCell="A2" sqref="A2:H5"/>
    </sheetView>
  </sheetViews>
  <sheetFormatPr defaultRowHeight="15"/>
  <cols>
    <col min="1" max="1" width="5.5703125" style="1" customWidth="1"/>
    <col min="2" max="2" width="32.140625" style="7" customWidth="1"/>
    <col min="3" max="4" width="20" style="4" customWidth="1"/>
    <col min="5" max="5" width="19.42578125" style="1" customWidth="1"/>
    <col min="6" max="6" width="21" style="3" customWidth="1"/>
    <col min="7" max="7" width="51.7109375" style="3" customWidth="1"/>
    <col min="8" max="8" width="59.28515625" style="1" customWidth="1"/>
  </cols>
  <sheetData>
    <row r="1" spans="1:8" ht="38.25" customHeight="1">
      <c r="B1" s="93" t="s">
        <v>351</v>
      </c>
      <c r="C1" s="93"/>
      <c r="D1" s="93"/>
      <c r="E1" s="93"/>
      <c r="F1" s="93"/>
      <c r="G1" s="93"/>
    </row>
    <row r="2" spans="1:8" ht="137.25" customHeight="1">
      <c r="A2" s="19" t="s">
        <v>10</v>
      </c>
      <c r="B2" s="19" t="s">
        <v>11</v>
      </c>
      <c r="C2" s="19" t="s">
        <v>12</v>
      </c>
      <c r="D2" s="19" t="s">
        <v>28</v>
      </c>
      <c r="E2" s="19" t="s">
        <v>29</v>
      </c>
      <c r="F2" s="20" t="s">
        <v>27</v>
      </c>
      <c r="G2" s="21" t="s">
        <v>4</v>
      </c>
      <c r="H2" s="19" t="s">
        <v>26</v>
      </c>
    </row>
    <row r="3" spans="1:8" ht="57.75" customHeight="1">
      <c r="A3" s="10">
        <v>1</v>
      </c>
      <c r="B3" s="30" t="s">
        <v>36</v>
      </c>
      <c r="C3" s="29" t="s">
        <v>9</v>
      </c>
      <c r="D3" s="30" t="s">
        <v>78</v>
      </c>
      <c r="E3" s="31" t="s">
        <v>79</v>
      </c>
      <c r="F3" s="33">
        <v>25580</v>
      </c>
      <c r="G3" s="30" t="s">
        <v>77</v>
      </c>
      <c r="H3" s="30" t="s">
        <v>76</v>
      </c>
    </row>
    <row r="4" spans="1:8" ht="72.75" customHeight="1">
      <c r="A4" s="10">
        <v>2</v>
      </c>
      <c r="B4" s="30" t="s">
        <v>36</v>
      </c>
      <c r="C4" s="29" t="s">
        <v>9</v>
      </c>
      <c r="D4" s="30" t="s">
        <v>82</v>
      </c>
      <c r="E4" s="31" t="s">
        <v>81</v>
      </c>
      <c r="F4" s="33">
        <v>10000</v>
      </c>
      <c r="G4" s="30" t="s">
        <v>83</v>
      </c>
      <c r="H4" s="30" t="s">
        <v>80</v>
      </c>
    </row>
    <row r="5" spans="1:8" ht="66" customHeight="1">
      <c r="A5" s="10">
        <v>3</v>
      </c>
      <c r="B5" s="30" t="s">
        <v>36</v>
      </c>
      <c r="C5" s="29" t="s">
        <v>9</v>
      </c>
      <c r="D5" s="30" t="s">
        <v>84</v>
      </c>
      <c r="E5" s="31" t="s">
        <v>85</v>
      </c>
      <c r="F5" s="33">
        <v>1380</v>
      </c>
      <c r="G5" s="30" t="s">
        <v>87</v>
      </c>
      <c r="H5" s="30" t="s">
        <v>86</v>
      </c>
    </row>
    <row r="6" spans="1:8" ht="85.5" customHeight="1">
      <c r="A6" s="10">
        <v>4</v>
      </c>
      <c r="B6" s="32" t="s">
        <v>102</v>
      </c>
      <c r="C6" s="29" t="s">
        <v>9</v>
      </c>
      <c r="D6" s="30" t="s">
        <v>88</v>
      </c>
      <c r="E6" s="31" t="s">
        <v>89</v>
      </c>
      <c r="F6" s="33">
        <v>63720</v>
      </c>
      <c r="G6" s="30" t="s">
        <v>91</v>
      </c>
      <c r="H6" s="30" t="s">
        <v>90</v>
      </c>
    </row>
    <row r="7" spans="1:8" ht="63.75" customHeight="1">
      <c r="A7" s="10">
        <v>5</v>
      </c>
      <c r="B7" s="30" t="s">
        <v>53</v>
      </c>
      <c r="C7" s="29" t="s">
        <v>9</v>
      </c>
      <c r="D7" s="31" t="s">
        <v>92</v>
      </c>
      <c r="E7" s="31" t="s">
        <v>93</v>
      </c>
      <c r="F7" s="33">
        <v>21819</v>
      </c>
      <c r="G7" s="30" t="s">
        <v>91</v>
      </c>
      <c r="H7" s="30" t="s">
        <v>94</v>
      </c>
    </row>
    <row r="8" spans="1:8" ht="68.25" customHeight="1">
      <c r="A8" s="10">
        <v>6</v>
      </c>
      <c r="B8" s="30" t="s">
        <v>53</v>
      </c>
      <c r="C8" s="29" t="s">
        <v>9</v>
      </c>
      <c r="D8" s="30" t="s">
        <v>95</v>
      </c>
      <c r="E8" s="31" t="s">
        <v>96</v>
      </c>
      <c r="F8" s="33">
        <v>21819</v>
      </c>
      <c r="G8" s="30" t="s">
        <v>91</v>
      </c>
      <c r="H8" s="30" t="s">
        <v>94</v>
      </c>
    </row>
    <row r="9" spans="1:8" ht="121.5" customHeight="1">
      <c r="A9" s="10">
        <v>7</v>
      </c>
      <c r="B9" s="30" t="s">
        <v>24</v>
      </c>
      <c r="C9" s="29" t="s">
        <v>9</v>
      </c>
      <c r="D9" s="30" t="s">
        <v>97</v>
      </c>
      <c r="E9" s="31" t="s">
        <v>98</v>
      </c>
      <c r="F9" s="33">
        <v>63720</v>
      </c>
      <c r="G9" s="30" t="s">
        <v>91</v>
      </c>
      <c r="H9" s="30" t="s">
        <v>90</v>
      </c>
    </row>
    <row r="10" spans="1:8" ht="123.75" customHeight="1">
      <c r="A10" s="10">
        <v>8</v>
      </c>
      <c r="B10" s="30" t="s">
        <v>36</v>
      </c>
      <c r="C10" s="29" t="s">
        <v>9</v>
      </c>
      <c r="D10" s="30" t="s">
        <v>99</v>
      </c>
      <c r="E10" s="31" t="s">
        <v>100</v>
      </c>
      <c r="F10" s="33">
        <v>34400</v>
      </c>
      <c r="G10" s="30" t="s">
        <v>101</v>
      </c>
      <c r="H10" s="30" t="s">
        <v>44</v>
      </c>
    </row>
    <row r="11" spans="1:8" s="39" customFormat="1" ht="75" customHeight="1">
      <c r="A11" s="11">
        <v>9</v>
      </c>
      <c r="B11" s="35" t="s">
        <v>36</v>
      </c>
      <c r="C11" s="36" t="s">
        <v>9</v>
      </c>
      <c r="D11" s="12" t="s">
        <v>215</v>
      </c>
      <c r="E11" s="37" t="s">
        <v>216</v>
      </c>
      <c r="F11" s="40">
        <v>4000</v>
      </c>
      <c r="G11" s="38" t="s">
        <v>83</v>
      </c>
      <c r="H11" s="38" t="s">
        <v>217</v>
      </c>
    </row>
  </sheetData>
  <mergeCells count="1">
    <mergeCell ref="B1:G1"/>
  </mergeCells>
  <pageMargins left="0" right="0" top="0" bottom="0.15748031496062992" header="0.31496062992125984" footer="0.31496062992125984"/>
  <pageSetup paperSize="9" scale="75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 შემდგარი ტენდერები</vt:lpstr>
      <vt:lpstr>2020 წლის შეწყვეტილი</vt:lpstr>
      <vt:lpstr>2020 წლის უარყოფითი შედეგით დას</vt:lpstr>
      <vt:lpstr>2020 წელი არშემდგარი ტენდერები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Document's</dc:creator>
  <cp:lastModifiedBy>Tinatin Pailodze</cp:lastModifiedBy>
  <cp:lastPrinted>2021-02-01T13:06:04Z</cp:lastPrinted>
  <dcterms:created xsi:type="dcterms:W3CDTF">2014-12-07T06:04:51Z</dcterms:created>
  <dcterms:modified xsi:type="dcterms:W3CDTF">2023-10-16T11:09:48Z</dcterms:modified>
</cp:coreProperties>
</file>